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УМТС\ОЗМ\Закупщики\1. Бальжиров Р.Ц\12.2025 Март\03.ЗК\Композит\01.Исходные параметры\"/>
    </mc:Choice>
  </mc:AlternateContent>
  <bookViews>
    <workbookView xWindow="0" yWindow="0" windowWidth="17970" windowHeight="10425"/>
  </bookViews>
  <sheets>
    <sheet name="Лист1" sheetId="1" r:id="rId1"/>
    <sheet name="Лист2" sheetId="2" r:id="rId2"/>
  </sheets>
  <definedNames>
    <definedName name="_xlnm._FilterDatabase" localSheetId="0" hidden="1">Лист1!$B$8:$G$32</definedName>
    <definedName name="_xlnm.Print_Area" localSheetId="0">Лист1!$A$5:$G$32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  <c r="J28" i="1"/>
  <c r="K21" i="1"/>
  <c r="K22" i="1"/>
  <c r="K23" i="1"/>
  <c r="K24" i="1"/>
  <c r="K25" i="1"/>
  <c r="K26" i="1"/>
  <c r="K20" i="1"/>
  <c r="K13" i="1"/>
  <c r="K14" i="1"/>
  <c r="K15" i="1"/>
  <c r="K16" i="1"/>
  <c r="K17" i="1"/>
  <c r="K12" i="1"/>
  <c r="K10" i="1"/>
  <c r="K11" i="1" l="1"/>
  <c r="K9" i="1" l="1"/>
</calcChain>
</file>

<file path=xl/sharedStrings.xml><?xml version="1.0" encoding="utf-8"?>
<sst xmlns="http://schemas.openxmlformats.org/spreadsheetml/2006/main" count="90" uniqueCount="40">
  <si>
    <t>№</t>
  </si>
  <si>
    <t>ЕНС</t>
  </si>
  <si>
    <t>Краткий текст</t>
  </si>
  <si>
    <t>Характеристика</t>
  </si>
  <si>
    <t>Единица измерения</t>
  </si>
  <si>
    <t>Кол-во</t>
  </si>
  <si>
    <t>цена без НДС, шт.</t>
  </si>
  <si>
    <t>Цена с НДС шт.</t>
  </si>
  <si>
    <t>Стоимость без НДС.</t>
  </si>
  <si>
    <r>
      <t xml:space="preserve">АНАЛОГ </t>
    </r>
    <r>
      <rPr>
        <b/>
        <sz val="14"/>
        <color rgb="FFFF0000"/>
        <rFont val="Tahoma"/>
        <family val="2"/>
        <charset val="204"/>
      </rPr>
      <t>(если предлагается оригинал заполнять не требуется)</t>
    </r>
  </si>
  <si>
    <r>
      <t xml:space="preserve">Характеристики АНАЛОГА </t>
    </r>
    <r>
      <rPr>
        <b/>
        <sz val="14"/>
        <color rgb="FFFF0000"/>
        <rFont val="Tahoma"/>
        <family val="2"/>
        <charset val="204"/>
      </rPr>
      <t>(обязательно к заполнению, если предлагается аналог)</t>
    </r>
  </si>
  <si>
    <t>технико-коммерческое предложение
(Поставщик)</t>
  </si>
  <si>
    <t>Тарная норма</t>
  </si>
  <si>
    <t xml:space="preserve">Срок поставки </t>
  </si>
  <si>
    <t xml:space="preserve">Исполнитель: </t>
  </si>
  <si>
    <t xml:space="preserve">Электронная почта: </t>
  </si>
  <si>
    <t>Телефон для связи:</t>
  </si>
  <si>
    <t>М.П.</t>
  </si>
  <si>
    <t>Указать должность руководителя</t>
  </si>
  <si>
    <t>Указать наименование организации</t>
  </si>
  <si>
    <t>КМП</t>
  </si>
  <si>
    <t>Муфта Composit черт.С200</t>
  </si>
  <si>
    <t>Муфта Composit ТУ 2550-017-11074094-2014 черт.С200 в комплекте: болт M20х110-8шт, гайка M20-8шт, шайба 20-16шт, болт M16х65-4шт, гайка M16-4шт, шайба 16-8шт ТУ 2550-017-11074094-2014  черт.С200 В комплекте: болт M20х110-8шт, гайка M20-8шт, шайба 20-16шт, болт M16х65-4шт, гайка M16-4шт, шайба 16-8шт ООО НПО "Композит", РОССИЯ, г. Курск 
Муфта для соединения стандартных износостойких муфтовых трубопроводов</t>
  </si>
  <si>
    <t>Базис поставки</t>
  </si>
  <si>
    <t>Трубопровод Composit черт.FH-200.1.0.2</t>
  </si>
  <si>
    <t>Трубопровод Composit ТУ 2550-017-11074094-2014 черт.FH-200.1.0.2 DN203, L=10м ТУ 2550-017-11074094-2014  черт.FH-200.1.0.2 DN203, L=10м ООО НПО "Композит", РОССИЯ, г. Курск 
Стандартные износостойкие муфтовые трубопроводы</t>
  </si>
  <si>
    <t>ШТ</t>
  </si>
  <si>
    <t>Трубопровод ТН-Ф-200-16-Ш-У</t>
  </si>
  <si>
    <t>Трубопровод ТН-Ф-245-16-Ш-У</t>
  </si>
  <si>
    <t>Трубопровод ТН-Ф-300-16-Ш-У</t>
  </si>
  <si>
    <t>Узел компенсаторный черт.УВ408.К</t>
  </si>
  <si>
    <t>Трубопровод ТН-Ф-200-16-Ш-У ТУ 2550-014-11074094-2012 черт.Т200.667.05 DN203 ТУ 2550-014-11074094-2012  черт.Т200.667.05 DN203 ООО НПО "Композит", РОССИЯ, г. Курск 
Пережимной патрубок для пережимного клапана</t>
  </si>
  <si>
    <t>Трубопровод ТН-Ф-245-16-Ш-У ТУ 2550-014-11074094-2012 черт.Т245.479.06 DN245 ТУ 2550-014-11074094-2012  черт.Т245.479.06 DN245 ООО НПО "Композит", РОССИЯ, г. Курск 
Пережимной патрубок для пережимного клапана</t>
  </si>
  <si>
    <t>Трубопровод ТН-Ф-300-16-Ш-У ТУ 2550-014-11074094-2012 черт.Т300.627.08 DN299 ТУ 2550-014-11074094-2012  черт.Т300.627.08 DN299 ООО НПО "Композит", РОССИЯ, г. Курск 
Пережимной патрубок для пережимного клапана</t>
  </si>
  <si>
    <t>Узел компенсаторный черт.УВ408.К DN610мм, в комплекте: компенсатор LEJ-610.009.03.00.21-1шт, фланец накидной ТНФ610.15.000-2шт
Стандартный компенсатор с поворотными фланцами</t>
  </si>
  <si>
    <t>Быстринский ГОК</t>
  </si>
  <si>
    <t>Чита, Олимпийская, 25-б, стр.1</t>
  </si>
  <si>
    <t>Сентябрь 2025 г.</t>
  </si>
  <si>
    <t>ИТОГО без НДС (Базис: Быстринский ГОК):</t>
  </si>
  <si>
    <t>ИТОГО без НДС (Базис: Чита, Олимпийская, 25-б, стр.1):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</si>
</sst>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4"/>
      <color theme="1"/>
      <name val="Tahoma"/>
      <family val="2"/>
      <charset val="204"/>
    </font>
    <font>
      <b/>
      <sz val="12"/>
      <name val="Tahoma"/>
      <family val="2"/>
      <charset val="204"/>
    </font>
    <font>
      <b/>
      <sz val="14"/>
      <color indexed="8"/>
      <name val="Tahoma"/>
      <family val="2"/>
      <charset val="204"/>
    </font>
    <font>
      <b/>
      <sz val="14"/>
      <color rgb="FFFF0000"/>
      <name val="Tahoma"/>
      <family val="2"/>
      <charset val="204"/>
    </font>
    <font>
      <b/>
      <sz val="20"/>
      <color theme="1"/>
      <name val="Tahoma"/>
      <family val="2"/>
      <charset val="204"/>
    </font>
    <font>
      <sz val="14"/>
      <color theme="1"/>
      <name val="Tahoma"/>
      <family val="2"/>
      <charset val="204"/>
    </font>
    <font>
      <sz val="14"/>
      <name val="Tahoma"/>
      <family val="2"/>
      <charset val="204"/>
    </font>
    <font>
      <b/>
      <sz val="14"/>
      <name val="Tahoma"/>
      <family val="2"/>
      <charset val="204"/>
    </font>
    <font>
      <b/>
      <sz val="14"/>
      <color theme="7" tint="-0.249977111117893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/>
    <xf numFmtId="0" fontId="2" fillId="0" borderId="2" xfId="0" applyFont="1" applyBorder="1"/>
    <xf numFmtId="0" fontId="3" fillId="3" borderId="2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5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 wrapText="1"/>
    </xf>
    <xf numFmtId="0" fontId="9" fillId="4" borderId="39" xfId="0" applyFont="1" applyFill="1" applyBorder="1" applyAlignment="1">
      <alignment horizontal="center" vertical="center"/>
    </xf>
    <xf numFmtId="4" fontId="9" fillId="4" borderId="39" xfId="0" applyNumberFormat="1" applyFont="1" applyFill="1" applyBorder="1" applyAlignment="1">
      <alignment horizontal="center" vertical="center"/>
    </xf>
    <xf numFmtId="4" fontId="8" fillId="4" borderId="39" xfId="0" applyNumberFormat="1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0" fontId="2" fillId="0" borderId="47" xfId="0" applyFont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4" fontId="8" fillId="5" borderId="4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 wrapText="1"/>
    </xf>
    <xf numFmtId="0" fontId="8" fillId="5" borderId="39" xfId="0" applyFont="1" applyFill="1" applyBorder="1" applyAlignment="1">
      <alignment horizontal="center" vertical="center" wrapText="1"/>
    </xf>
    <xf numFmtId="0" fontId="9" fillId="5" borderId="39" xfId="0" applyFont="1" applyFill="1" applyBorder="1" applyAlignment="1">
      <alignment horizontal="center" vertical="center"/>
    </xf>
    <xf numFmtId="4" fontId="9" fillId="5" borderId="39" xfId="0" applyNumberFormat="1" applyFont="1" applyFill="1" applyBorder="1" applyAlignment="1">
      <alignment horizontal="center" vertical="center"/>
    </xf>
    <xf numFmtId="0" fontId="8" fillId="5" borderId="39" xfId="0" applyFont="1" applyFill="1" applyBorder="1" applyAlignment="1">
      <alignment horizontal="center" vertical="center"/>
    </xf>
    <xf numFmtId="4" fontId="8" fillId="5" borderId="39" xfId="0" applyNumberFormat="1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4" fontId="1" fillId="0" borderId="41" xfId="0" applyNumberFormat="1" applyFont="1" applyBorder="1" applyAlignment="1">
      <alignment horizontal="center" vertical="center"/>
    </xf>
    <xf numFmtId="4" fontId="1" fillId="0" borderId="43" xfId="0" applyNumberFormat="1" applyFont="1" applyBorder="1" applyAlignment="1">
      <alignment horizontal="center" vertical="center"/>
    </xf>
    <xf numFmtId="0" fontId="10" fillId="4" borderId="35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5" borderId="35" xfId="0" applyFont="1" applyFill="1" applyBorder="1" applyAlignment="1">
      <alignment horizontal="center" vertical="center" wrapText="1"/>
    </xf>
    <xf numFmtId="0" fontId="10" fillId="5" borderId="31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164" fontId="10" fillId="4" borderId="37" xfId="0" applyNumberFormat="1" applyFont="1" applyFill="1" applyBorder="1" applyAlignment="1">
      <alignment horizontal="center" vertical="center" wrapText="1"/>
    </xf>
    <xf numFmtId="164" fontId="10" fillId="4" borderId="40" xfId="0" applyNumberFormat="1" applyFont="1" applyFill="1" applyBorder="1" applyAlignment="1">
      <alignment horizontal="center" vertical="center" wrapText="1"/>
    </xf>
    <xf numFmtId="164" fontId="10" fillId="4" borderId="27" xfId="0" applyNumberFormat="1" applyFont="1" applyFill="1" applyBorder="1" applyAlignment="1">
      <alignment horizontal="center" vertical="center" wrapText="1"/>
    </xf>
    <xf numFmtId="164" fontId="10" fillId="5" borderId="37" xfId="0" applyNumberFormat="1" applyFont="1" applyFill="1" applyBorder="1" applyAlignment="1">
      <alignment horizontal="center" vertical="center" wrapText="1"/>
    </xf>
    <xf numFmtId="164" fontId="10" fillId="5" borderId="40" xfId="0" applyNumberFormat="1" applyFont="1" applyFill="1" applyBorder="1" applyAlignment="1">
      <alignment horizontal="center" vertical="center" wrapText="1"/>
    </xf>
    <xf numFmtId="164" fontId="10" fillId="5" borderId="27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5"/>
  <sheetViews>
    <sheetView tabSelected="1" topLeftCell="A4" zoomScale="60" zoomScaleNormal="60" zoomScaleSheetLayoutView="80" workbookViewId="0">
      <selection activeCell="E9" sqref="E9"/>
    </sheetView>
  </sheetViews>
  <sheetFormatPr defaultColWidth="9.140625" defaultRowHeight="15" x14ac:dyDescent="0.2"/>
  <cols>
    <col min="1" max="1" width="9.140625" style="5"/>
    <col min="2" max="2" width="9" style="6" customWidth="1"/>
    <col min="3" max="3" width="16.5703125" style="3" customWidth="1"/>
    <col min="4" max="4" width="42.85546875" style="4" customWidth="1"/>
    <col min="5" max="5" width="99.85546875" style="2" customWidth="1"/>
    <col min="6" max="6" width="13.85546875" style="3" customWidth="1"/>
    <col min="7" max="7" width="14.7109375" style="3" customWidth="1"/>
    <col min="8" max="8" width="14.7109375" style="3" hidden="1" customWidth="1"/>
    <col min="9" max="9" width="14.7109375" style="1" customWidth="1"/>
    <col min="10" max="10" width="11.85546875" style="1" customWidth="1"/>
    <col min="11" max="11" width="14.28515625" style="1" customWidth="1"/>
    <col min="12" max="12" width="27.7109375" style="1" customWidth="1"/>
    <col min="13" max="14" width="27.28515625" style="1" customWidth="1"/>
    <col min="15" max="15" width="29.85546875" style="5" customWidth="1"/>
    <col min="16" max="100" width="9.140625" style="5"/>
    <col min="101" max="16384" width="9.140625" style="1"/>
  </cols>
  <sheetData>
    <row r="1" spans="1:100" x14ac:dyDescent="0.2">
      <c r="B1" s="5"/>
    </row>
    <row r="2" spans="1:100" x14ac:dyDescent="0.2">
      <c r="B2" s="5"/>
    </row>
    <row r="3" spans="1:100" x14ac:dyDescent="0.2">
      <c r="B3" s="5"/>
    </row>
    <row r="4" spans="1:100" ht="15.75" thickBot="1" x14ac:dyDescent="0.25">
      <c r="B4" s="5"/>
    </row>
    <row r="5" spans="1:100" ht="23.25" customHeight="1" x14ac:dyDescent="0.2"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4"/>
      <c r="O5" s="105"/>
    </row>
    <row r="6" spans="1:100" ht="25.5" customHeight="1" x14ac:dyDescent="0.2">
      <c r="B6" s="106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8"/>
      <c r="O6" s="109"/>
    </row>
    <row r="7" spans="1:100" ht="25.5" customHeight="1" thickBot="1" x14ac:dyDescent="0.25">
      <c r="B7" s="110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2"/>
      <c r="O7" s="113"/>
    </row>
    <row r="8" spans="1:100" ht="103.5" customHeight="1" thickBot="1" x14ac:dyDescent="0.25">
      <c r="B8" s="25" t="s">
        <v>0</v>
      </c>
      <c r="C8" s="26" t="s">
        <v>1</v>
      </c>
      <c r="D8" s="26" t="s">
        <v>2</v>
      </c>
      <c r="E8" s="26" t="s">
        <v>3</v>
      </c>
      <c r="F8" s="26" t="s">
        <v>4</v>
      </c>
      <c r="G8" s="26" t="s">
        <v>5</v>
      </c>
      <c r="H8" s="26" t="s">
        <v>12</v>
      </c>
      <c r="I8" s="26" t="s">
        <v>6</v>
      </c>
      <c r="J8" s="26" t="s">
        <v>7</v>
      </c>
      <c r="K8" s="26" t="s">
        <v>8</v>
      </c>
      <c r="L8" s="26" t="s">
        <v>9</v>
      </c>
      <c r="M8" s="26" t="s">
        <v>10</v>
      </c>
      <c r="N8" s="27" t="s">
        <v>23</v>
      </c>
      <c r="O8" s="28" t="s">
        <v>13</v>
      </c>
    </row>
    <row r="9" spans="1:100" s="15" customFormat="1" ht="125.25" customHeight="1" x14ac:dyDescent="0.25">
      <c r="A9" s="14"/>
      <c r="B9" s="40">
        <v>1</v>
      </c>
      <c r="C9" s="41">
        <v>918198</v>
      </c>
      <c r="D9" s="41" t="s">
        <v>21</v>
      </c>
      <c r="E9" s="29" t="s">
        <v>22</v>
      </c>
      <c r="F9" s="30" t="s">
        <v>20</v>
      </c>
      <c r="G9" s="31">
        <v>2</v>
      </c>
      <c r="H9" s="31"/>
      <c r="I9" s="32"/>
      <c r="J9" s="32"/>
      <c r="K9" s="33">
        <f>I9*G9</f>
        <v>0</v>
      </c>
      <c r="L9" s="45"/>
      <c r="M9" s="45"/>
      <c r="N9" s="81" t="s">
        <v>35</v>
      </c>
      <c r="O9" s="87" t="s">
        <v>37</v>
      </c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</row>
    <row r="10" spans="1:100" s="14" customFormat="1" ht="125.25" customHeight="1" x14ac:dyDescent="0.25">
      <c r="B10" s="16">
        <v>2</v>
      </c>
      <c r="C10" s="22">
        <v>918198</v>
      </c>
      <c r="D10" s="22" t="s">
        <v>21</v>
      </c>
      <c r="E10" s="18" t="s">
        <v>22</v>
      </c>
      <c r="F10" s="19" t="s">
        <v>20</v>
      </c>
      <c r="G10" s="20">
        <v>4</v>
      </c>
      <c r="H10" s="20"/>
      <c r="I10" s="17"/>
      <c r="J10" s="17"/>
      <c r="K10" s="21">
        <f>I10*G10</f>
        <v>0</v>
      </c>
      <c r="L10" s="23"/>
      <c r="M10" s="23"/>
      <c r="N10" s="82"/>
      <c r="O10" s="88"/>
    </row>
    <row r="11" spans="1:100" s="14" customFormat="1" ht="125.25" customHeight="1" x14ac:dyDescent="0.25">
      <c r="B11" s="125">
        <v>3</v>
      </c>
      <c r="C11" s="126">
        <v>918194</v>
      </c>
      <c r="D11" s="126" t="s">
        <v>24</v>
      </c>
      <c r="E11" s="126" t="s">
        <v>25</v>
      </c>
      <c r="F11" s="127" t="s">
        <v>26</v>
      </c>
      <c r="G11" s="128">
        <v>2</v>
      </c>
      <c r="H11" s="20"/>
      <c r="I11" s="17"/>
      <c r="J11" s="17"/>
      <c r="K11" s="21">
        <f t="shared" ref="K11" si="0">I11*G11</f>
        <v>0</v>
      </c>
      <c r="L11" s="23"/>
      <c r="M11" s="23"/>
      <c r="N11" s="82"/>
      <c r="O11" s="88"/>
    </row>
    <row r="12" spans="1:100" s="14" customFormat="1" ht="125.25" customHeight="1" x14ac:dyDescent="0.25">
      <c r="B12" s="125">
        <v>4</v>
      </c>
      <c r="C12" s="126">
        <v>918194</v>
      </c>
      <c r="D12" s="126" t="s">
        <v>24</v>
      </c>
      <c r="E12" s="126" t="s">
        <v>25</v>
      </c>
      <c r="F12" s="127" t="s">
        <v>26</v>
      </c>
      <c r="G12" s="128">
        <v>1</v>
      </c>
      <c r="H12" s="20"/>
      <c r="I12" s="17"/>
      <c r="J12" s="17"/>
      <c r="K12" s="21">
        <f t="shared" ref="K12:K17" si="1">I12*G12</f>
        <v>0</v>
      </c>
      <c r="L12" s="23"/>
      <c r="M12" s="23"/>
      <c r="N12" s="82"/>
      <c r="O12" s="88"/>
    </row>
    <row r="13" spans="1:100" s="14" customFormat="1" ht="125.25" customHeight="1" x14ac:dyDescent="0.25">
      <c r="B13" s="16">
        <v>5</v>
      </c>
      <c r="C13" s="22">
        <v>3094309</v>
      </c>
      <c r="D13" s="22" t="s">
        <v>27</v>
      </c>
      <c r="E13" s="18" t="s">
        <v>31</v>
      </c>
      <c r="F13" s="19" t="s">
        <v>26</v>
      </c>
      <c r="G13" s="20">
        <v>10</v>
      </c>
      <c r="H13" s="20"/>
      <c r="I13" s="17"/>
      <c r="J13" s="17"/>
      <c r="K13" s="21">
        <f t="shared" si="1"/>
        <v>0</v>
      </c>
      <c r="L13" s="23"/>
      <c r="M13" s="23"/>
      <c r="N13" s="82"/>
      <c r="O13" s="88"/>
    </row>
    <row r="14" spans="1:100" s="14" customFormat="1" ht="125.25" customHeight="1" x14ac:dyDescent="0.25">
      <c r="B14" s="16">
        <v>6</v>
      </c>
      <c r="C14" s="22">
        <v>3094311</v>
      </c>
      <c r="D14" s="22" t="s">
        <v>28</v>
      </c>
      <c r="E14" s="18" t="s">
        <v>32</v>
      </c>
      <c r="F14" s="19" t="s">
        <v>26</v>
      </c>
      <c r="G14" s="20">
        <v>4</v>
      </c>
      <c r="H14" s="20"/>
      <c r="I14" s="17"/>
      <c r="J14" s="17"/>
      <c r="K14" s="21">
        <f t="shared" si="1"/>
        <v>0</v>
      </c>
      <c r="L14" s="23"/>
      <c r="M14" s="23"/>
      <c r="N14" s="82"/>
      <c r="O14" s="88"/>
    </row>
    <row r="15" spans="1:100" s="14" customFormat="1" ht="125.25" customHeight="1" x14ac:dyDescent="0.25">
      <c r="B15" s="16">
        <v>7</v>
      </c>
      <c r="C15" s="24">
        <v>3094311</v>
      </c>
      <c r="D15" s="22" t="s">
        <v>28</v>
      </c>
      <c r="E15" s="18" t="s">
        <v>32</v>
      </c>
      <c r="F15" s="19" t="s">
        <v>26</v>
      </c>
      <c r="G15" s="20">
        <v>12</v>
      </c>
      <c r="H15" s="20"/>
      <c r="I15" s="17"/>
      <c r="J15" s="17"/>
      <c r="K15" s="21">
        <f t="shared" si="1"/>
        <v>0</v>
      </c>
      <c r="L15" s="23"/>
      <c r="M15" s="23"/>
      <c r="N15" s="82"/>
      <c r="O15" s="88"/>
    </row>
    <row r="16" spans="1:100" s="14" customFormat="1" ht="125.25" customHeight="1" x14ac:dyDescent="0.25">
      <c r="B16" s="16">
        <v>8</v>
      </c>
      <c r="C16" s="24">
        <v>3094310</v>
      </c>
      <c r="D16" s="22" t="s">
        <v>29</v>
      </c>
      <c r="E16" s="18" t="s">
        <v>33</v>
      </c>
      <c r="F16" s="19" t="s">
        <v>26</v>
      </c>
      <c r="G16" s="20">
        <v>10</v>
      </c>
      <c r="H16" s="20"/>
      <c r="I16" s="17"/>
      <c r="J16" s="17"/>
      <c r="K16" s="21">
        <f t="shared" si="1"/>
        <v>0</v>
      </c>
      <c r="L16" s="23"/>
      <c r="M16" s="23"/>
      <c r="N16" s="82"/>
      <c r="O16" s="88"/>
    </row>
    <row r="17" spans="2:15" s="14" customFormat="1" ht="125.25" customHeight="1" thickBot="1" x14ac:dyDescent="0.3">
      <c r="B17" s="42">
        <v>9</v>
      </c>
      <c r="C17" s="43">
        <v>3219438</v>
      </c>
      <c r="D17" s="44" t="s">
        <v>30</v>
      </c>
      <c r="E17" s="35" t="s">
        <v>34</v>
      </c>
      <c r="F17" s="36" t="s">
        <v>20</v>
      </c>
      <c r="G17" s="37">
        <v>2</v>
      </c>
      <c r="H17" s="37"/>
      <c r="I17" s="34"/>
      <c r="J17" s="34"/>
      <c r="K17" s="38">
        <f t="shared" si="1"/>
        <v>0</v>
      </c>
      <c r="L17" s="39"/>
      <c r="M17" s="39"/>
      <c r="N17" s="83"/>
      <c r="O17" s="89"/>
    </row>
    <row r="18" spans="2:15" s="14" customFormat="1" ht="120.75" hidden="1" customHeight="1" thickBot="1" x14ac:dyDescent="0.3"/>
    <row r="19" spans="2:15" s="14" customFormat="1" ht="120.75" customHeight="1" thickBot="1" x14ac:dyDescent="0.3">
      <c r="B19" s="25" t="s">
        <v>0</v>
      </c>
      <c r="C19" s="26" t="s">
        <v>1</v>
      </c>
      <c r="D19" s="26" t="s">
        <v>2</v>
      </c>
      <c r="E19" s="26" t="s">
        <v>3</v>
      </c>
      <c r="F19" s="26" t="s">
        <v>4</v>
      </c>
      <c r="G19" s="26" t="s">
        <v>5</v>
      </c>
      <c r="H19" s="26" t="s">
        <v>12</v>
      </c>
      <c r="I19" s="26" t="s">
        <v>6</v>
      </c>
      <c r="J19" s="26" t="s">
        <v>7</v>
      </c>
      <c r="K19" s="26" t="s">
        <v>8</v>
      </c>
      <c r="L19" s="26" t="s">
        <v>9</v>
      </c>
      <c r="M19" s="26" t="s">
        <v>10</v>
      </c>
      <c r="N19" s="27" t="s">
        <v>23</v>
      </c>
      <c r="O19" s="28" t="s">
        <v>13</v>
      </c>
    </row>
    <row r="20" spans="2:15" s="14" customFormat="1" ht="126.75" customHeight="1" x14ac:dyDescent="0.25">
      <c r="B20" s="50">
        <v>1</v>
      </c>
      <c r="C20" s="51">
        <v>918198</v>
      </c>
      <c r="D20" s="51" t="s">
        <v>21</v>
      </c>
      <c r="E20" s="52" t="s">
        <v>22</v>
      </c>
      <c r="F20" s="53" t="s">
        <v>20</v>
      </c>
      <c r="G20" s="54">
        <v>2</v>
      </c>
      <c r="H20" s="54"/>
      <c r="I20" s="55"/>
      <c r="J20" s="55"/>
      <c r="K20" s="56">
        <f>G20*I20</f>
        <v>0</v>
      </c>
      <c r="L20" s="57"/>
      <c r="M20" s="57"/>
      <c r="N20" s="84" t="s">
        <v>36</v>
      </c>
      <c r="O20" s="90" t="s">
        <v>37</v>
      </c>
    </row>
    <row r="21" spans="2:15" s="14" customFormat="1" ht="126.75" customHeight="1" x14ac:dyDescent="0.25">
      <c r="B21" s="58">
        <v>2</v>
      </c>
      <c r="C21" s="59">
        <v>918198</v>
      </c>
      <c r="D21" s="59" t="s">
        <v>21</v>
      </c>
      <c r="E21" s="60" t="s">
        <v>22</v>
      </c>
      <c r="F21" s="61" t="s">
        <v>20</v>
      </c>
      <c r="G21" s="62">
        <v>4</v>
      </c>
      <c r="H21" s="62"/>
      <c r="I21" s="63"/>
      <c r="J21" s="63"/>
      <c r="K21" s="64">
        <f t="shared" ref="K21:K26" si="2">G21*I21</f>
        <v>0</v>
      </c>
      <c r="L21" s="65"/>
      <c r="M21" s="65"/>
      <c r="N21" s="85"/>
      <c r="O21" s="91"/>
    </row>
    <row r="22" spans="2:15" s="14" customFormat="1" ht="126.75" customHeight="1" x14ac:dyDescent="0.25">
      <c r="B22" s="58">
        <v>5</v>
      </c>
      <c r="C22" s="59">
        <v>3094309</v>
      </c>
      <c r="D22" s="59" t="s">
        <v>27</v>
      </c>
      <c r="E22" s="60" t="s">
        <v>31</v>
      </c>
      <c r="F22" s="61" t="s">
        <v>26</v>
      </c>
      <c r="G22" s="62">
        <v>10</v>
      </c>
      <c r="H22" s="62"/>
      <c r="I22" s="63"/>
      <c r="J22" s="63"/>
      <c r="K22" s="64">
        <f t="shared" si="2"/>
        <v>0</v>
      </c>
      <c r="L22" s="65"/>
      <c r="M22" s="65"/>
      <c r="N22" s="85"/>
      <c r="O22" s="91"/>
    </row>
    <row r="23" spans="2:15" s="14" customFormat="1" ht="126.75" customHeight="1" x14ac:dyDescent="0.25">
      <c r="B23" s="58">
        <v>6</v>
      </c>
      <c r="C23" s="59">
        <v>3094311</v>
      </c>
      <c r="D23" s="59" t="s">
        <v>28</v>
      </c>
      <c r="E23" s="60" t="s">
        <v>32</v>
      </c>
      <c r="F23" s="61" t="s">
        <v>26</v>
      </c>
      <c r="G23" s="62">
        <v>4</v>
      </c>
      <c r="H23" s="62"/>
      <c r="I23" s="63"/>
      <c r="J23" s="63"/>
      <c r="K23" s="64">
        <f t="shared" si="2"/>
        <v>0</v>
      </c>
      <c r="L23" s="65"/>
      <c r="M23" s="65"/>
      <c r="N23" s="85"/>
      <c r="O23" s="91"/>
    </row>
    <row r="24" spans="2:15" s="14" customFormat="1" ht="126.75" customHeight="1" x14ac:dyDescent="0.25">
      <c r="B24" s="58">
        <v>7</v>
      </c>
      <c r="C24" s="66">
        <v>3094311</v>
      </c>
      <c r="D24" s="59" t="s">
        <v>28</v>
      </c>
      <c r="E24" s="60" t="s">
        <v>32</v>
      </c>
      <c r="F24" s="61" t="s">
        <v>26</v>
      </c>
      <c r="G24" s="62">
        <v>12</v>
      </c>
      <c r="H24" s="62"/>
      <c r="I24" s="63"/>
      <c r="J24" s="63"/>
      <c r="K24" s="64">
        <f t="shared" si="2"/>
        <v>0</v>
      </c>
      <c r="L24" s="65"/>
      <c r="M24" s="65"/>
      <c r="N24" s="85"/>
      <c r="O24" s="91"/>
    </row>
    <row r="25" spans="2:15" s="14" customFormat="1" ht="126.75" customHeight="1" x14ac:dyDescent="0.25">
      <c r="B25" s="58">
        <v>8</v>
      </c>
      <c r="C25" s="66">
        <v>3094310</v>
      </c>
      <c r="D25" s="59" t="s">
        <v>29</v>
      </c>
      <c r="E25" s="60" t="s">
        <v>33</v>
      </c>
      <c r="F25" s="61" t="s">
        <v>26</v>
      </c>
      <c r="G25" s="62">
        <v>10</v>
      </c>
      <c r="H25" s="62"/>
      <c r="I25" s="63"/>
      <c r="J25" s="63"/>
      <c r="K25" s="64">
        <f t="shared" si="2"/>
        <v>0</v>
      </c>
      <c r="L25" s="65"/>
      <c r="M25" s="65"/>
      <c r="N25" s="85"/>
      <c r="O25" s="91"/>
    </row>
    <row r="26" spans="2:15" s="14" customFormat="1" ht="126.75" customHeight="1" thickBot="1" x14ac:dyDescent="0.3">
      <c r="B26" s="67">
        <v>9</v>
      </c>
      <c r="C26" s="68">
        <v>3219438</v>
      </c>
      <c r="D26" s="69" t="s">
        <v>30</v>
      </c>
      <c r="E26" s="70" t="s">
        <v>34</v>
      </c>
      <c r="F26" s="71" t="s">
        <v>20</v>
      </c>
      <c r="G26" s="72">
        <v>2</v>
      </c>
      <c r="H26" s="72"/>
      <c r="I26" s="73"/>
      <c r="J26" s="73"/>
      <c r="K26" s="74">
        <f t="shared" si="2"/>
        <v>0</v>
      </c>
      <c r="L26" s="75"/>
      <c r="M26" s="75"/>
      <c r="N26" s="86"/>
      <c r="O26" s="92"/>
    </row>
    <row r="27" spans="2:15" s="14" customFormat="1" ht="120.75" hidden="1" customHeight="1" thickBot="1" x14ac:dyDescent="0.3"/>
    <row r="28" spans="2:15" s="5" customFormat="1" ht="57.75" customHeight="1" thickBot="1" x14ac:dyDescent="0.25">
      <c r="B28" s="76" t="s">
        <v>38</v>
      </c>
      <c r="C28" s="77"/>
      <c r="D28" s="77"/>
      <c r="E28" s="77"/>
      <c r="F28" s="77"/>
      <c r="G28" s="77"/>
      <c r="H28" s="77"/>
      <c r="I28" s="78"/>
      <c r="J28" s="79">
        <f>SUM(K9:K18)</f>
        <v>0</v>
      </c>
      <c r="K28" s="80"/>
      <c r="L28" s="46"/>
      <c r="M28" s="47"/>
      <c r="N28" s="48"/>
      <c r="O28" s="49"/>
    </row>
    <row r="29" spans="2:15" s="5" customFormat="1" ht="57.75" customHeight="1" thickBot="1" x14ac:dyDescent="0.25">
      <c r="B29" s="76" t="s">
        <v>39</v>
      </c>
      <c r="C29" s="77"/>
      <c r="D29" s="77"/>
      <c r="E29" s="77"/>
      <c r="F29" s="77"/>
      <c r="G29" s="77"/>
      <c r="H29" s="77"/>
      <c r="I29" s="78"/>
      <c r="J29" s="79">
        <f>SUM(K20:K26)</f>
        <v>0</v>
      </c>
      <c r="K29" s="80"/>
      <c r="L29" s="46"/>
      <c r="M29" s="47"/>
      <c r="N29" s="48"/>
      <c r="O29" s="49"/>
    </row>
    <row r="30" spans="2:15" ht="46.5" customHeight="1" x14ac:dyDescent="0.2">
      <c r="B30" s="93" t="s">
        <v>14</v>
      </c>
      <c r="C30" s="94"/>
      <c r="D30" s="95"/>
      <c r="E30" s="114"/>
      <c r="F30" s="115"/>
      <c r="G30" s="116"/>
      <c r="H30" s="7" t="s">
        <v>17</v>
      </c>
      <c r="I30" s="123" t="s">
        <v>18</v>
      </c>
      <c r="J30" s="124"/>
      <c r="K30" s="124"/>
      <c r="L30" s="8"/>
      <c r="M30" s="8"/>
      <c r="N30" s="8"/>
      <c r="O30" s="9"/>
    </row>
    <row r="31" spans="2:15" ht="46.5" customHeight="1" x14ac:dyDescent="0.2">
      <c r="B31" s="96" t="s">
        <v>15</v>
      </c>
      <c r="C31" s="97"/>
      <c r="D31" s="98"/>
      <c r="E31" s="117"/>
      <c r="F31" s="118"/>
      <c r="G31" s="119"/>
      <c r="H31" s="7"/>
      <c r="I31" s="123" t="s">
        <v>19</v>
      </c>
      <c r="J31" s="124"/>
      <c r="K31" s="124"/>
      <c r="L31" s="8"/>
      <c r="M31" s="8"/>
      <c r="N31" s="8"/>
      <c r="O31" s="9" t="s">
        <v>17</v>
      </c>
    </row>
    <row r="32" spans="2:15" ht="46.5" customHeight="1" thickBot="1" x14ac:dyDescent="0.25">
      <c r="B32" s="99" t="s">
        <v>16</v>
      </c>
      <c r="C32" s="100"/>
      <c r="D32" s="101"/>
      <c r="E32" s="120"/>
      <c r="F32" s="121"/>
      <c r="G32" s="122"/>
      <c r="H32" s="10"/>
      <c r="I32" s="13"/>
      <c r="J32" s="11"/>
      <c r="K32" s="11"/>
      <c r="L32" s="11"/>
      <c r="M32" s="11"/>
      <c r="N32" s="11"/>
      <c r="O32" s="12"/>
    </row>
    <row r="35" ht="1.1499999999999999" customHeight="1" x14ac:dyDescent="0.2"/>
  </sheetData>
  <autoFilter ref="B8:G32">
    <sortState ref="B5:I200">
      <sortCondition ref="D4:D200"/>
    </sortState>
  </autoFilter>
  <mergeCells count="17">
    <mergeCell ref="B30:D30"/>
    <mergeCell ref="B31:D31"/>
    <mergeCell ref="B32:D32"/>
    <mergeCell ref="B5:O7"/>
    <mergeCell ref="E30:G30"/>
    <mergeCell ref="E31:G31"/>
    <mergeCell ref="E32:G32"/>
    <mergeCell ref="I30:K30"/>
    <mergeCell ref="I31:K31"/>
    <mergeCell ref="B28:I28"/>
    <mergeCell ref="J28:K28"/>
    <mergeCell ref="B29:I29"/>
    <mergeCell ref="J29:K29"/>
    <mergeCell ref="N9:N17"/>
    <mergeCell ref="N20:N26"/>
    <mergeCell ref="O9:O17"/>
    <mergeCell ref="O20:O26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Бальжиров Радна Цыренович</cp:lastModifiedBy>
  <dcterms:created xsi:type="dcterms:W3CDTF">2018-11-02T00:43:48Z</dcterms:created>
  <dcterms:modified xsi:type="dcterms:W3CDTF">2025-03-24T02:51:03Z</dcterms:modified>
</cp:coreProperties>
</file>