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ntn100\ДОСТУП1\ЕДИНОЕ ОКНО\!!!ЗАКУПКИ\2025\7. ЗАКУПКА тендер (ЗФ,НОК,ННР-2 с 01.07.2025)\2) ЗАДАНИЕ СЗ Проект-НТН162 от 12.05.2025 1228\"/>
    </mc:Choice>
  </mc:AlternateContent>
  <workbookProtection workbookPassword="CC39" lockStructure="1"/>
  <bookViews>
    <workbookView xWindow="0" yWindow="0" windowWidth="28740" windowHeight="12075" firstSheet="1" activeTab="1"/>
  </bookViews>
  <sheets>
    <sheet name="Cognos_Office_Connection_Cache" sheetId="2" state="veryHidden" r:id="rId1"/>
    <sheet name="Приложение 6" sheetId="1" r:id="rId2"/>
    <sheet name="!Наименование ТС (шаблон)" sheetId="8" r:id="rId3"/>
    <sheet name="Лист1" sheetId="9" state="hidden" r:id="rId4"/>
    <sheet name="критерии оценки ТС" sheetId="7" r:id="rId5"/>
  </sheets>
  <definedNames>
    <definedName name="_xlnm._FilterDatabase" localSheetId="2" hidden="1">'!Наименование ТС (шаблон)'!$A$1:$E$1</definedName>
    <definedName name="_xlnm._FilterDatabase" localSheetId="1" hidden="1">'Приложение 6'!$A$7:$AO$7</definedName>
    <definedName name="ID" localSheetId="0" hidden="1">"e45e1a4b-b5e5-46af-aa99-5f123b0e01c4"</definedName>
    <definedName name="ID" localSheetId="1" hidden="1">"e8738f5a-1797-4b93-a971-faa371450c9b"</definedName>
    <definedName name="_xlnm.Print_Area" localSheetId="1">'Приложение 6'!$A$1:$AO$122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AB8" i="1" l="1"/>
  <c r="J28" i="1" l="1"/>
  <c r="AB107" i="1" l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D9" i="1"/>
  <c r="AF9" i="1"/>
  <c r="AH9" i="1"/>
  <c r="AJ9" i="1"/>
  <c r="AB9" i="1"/>
  <c r="AD10" i="1"/>
  <c r="AF10" i="1"/>
  <c r="AH10" i="1"/>
  <c r="AJ10" i="1"/>
  <c r="AB10" i="1"/>
  <c r="AD11" i="1"/>
  <c r="AF11" i="1"/>
  <c r="AH11" i="1"/>
  <c r="AJ11" i="1"/>
  <c r="AB11" i="1"/>
  <c r="AD12" i="1"/>
  <c r="AF12" i="1"/>
  <c r="AH12" i="1"/>
  <c r="AJ12" i="1"/>
  <c r="AB12" i="1"/>
  <c r="AD13" i="1"/>
  <c r="AF13" i="1"/>
  <c r="AH13" i="1"/>
  <c r="AJ13" i="1"/>
  <c r="AB13" i="1"/>
  <c r="AD14" i="1"/>
  <c r="AF14" i="1"/>
  <c r="AH14" i="1"/>
  <c r="AJ14" i="1"/>
  <c r="AB14" i="1"/>
  <c r="AD15" i="1"/>
  <c r="AF15" i="1"/>
  <c r="AH15" i="1"/>
  <c r="AJ15" i="1"/>
  <c r="AB15" i="1"/>
  <c r="AD16" i="1"/>
  <c r="AF16" i="1"/>
  <c r="AH16" i="1"/>
  <c r="AJ16" i="1"/>
  <c r="AB16" i="1"/>
  <c r="AK16" i="1" s="1"/>
  <c r="AL16" i="1" s="1"/>
  <c r="AD17" i="1"/>
  <c r="AF17" i="1"/>
  <c r="AH17" i="1"/>
  <c r="AJ17" i="1"/>
  <c r="AB17" i="1"/>
  <c r="AD18" i="1"/>
  <c r="AF18" i="1"/>
  <c r="AH18" i="1"/>
  <c r="AJ18" i="1"/>
  <c r="AB18" i="1"/>
  <c r="AD19" i="1"/>
  <c r="AF19" i="1"/>
  <c r="AH19" i="1"/>
  <c r="AJ19" i="1"/>
  <c r="AB19" i="1"/>
  <c r="AD20" i="1"/>
  <c r="AF20" i="1"/>
  <c r="AH20" i="1"/>
  <c r="AJ20" i="1"/>
  <c r="AB20" i="1"/>
  <c r="AD21" i="1"/>
  <c r="AF21" i="1"/>
  <c r="AH21" i="1"/>
  <c r="AJ21" i="1"/>
  <c r="AB21" i="1"/>
  <c r="AD22" i="1"/>
  <c r="AF22" i="1"/>
  <c r="AH22" i="1"/>
  <c r="AJ22" i="1"/>
  <c r="AB22" i="1"/>
  <c r="AD23" i="1"/>
  <c r="AF23" i="1"/>
  <c r="AH23" i="1"/>
  <c r="AJ23" i="1"/>
  <c r="AB23" i="1"/>
  <c r="AD24" i="1"/>
  <c r="AF24" i="1"/>
  <c r="AH24" i="1"/>
  <c r="AJ24" i="1"/>
  <c r="AB24" i="1"/>
  <c r="AD25" i="1"/>
  <c r="AF25" i="1"/>
  <c r="AH25" i="1"/>
  <c r="AJ25" i="1"/>
  <c r="AB25" i="1"/>
  <c r="AB26" i="1"/>
  <c r="AJ26" i="1"/>
  <c r="AF26" i="1"/>
  <c r="AH26" i="1"/>
  <c r="AD26" i="1"/>
  <c r="AB27" i="1"/>
  <c r="AJ27" i="1"/>
  <c r="AF27" i="1"/>
  <c r="AH27" i="1"/>
  <c r="AD27" i="1"/>
  <c r="AB28" i="1"/>
  <c r="AJ28" i="1"/>
  <c r="AF28" i="1"/>
  <c r="AH28" i="1"/>
  <c r="AD28" i="1"/>
  <c r="AB29" i="1"/>
  <c r="AJ29" i="1"/>
  <c r="AF29" i="1"/>
  <c r="AH29" i="1"/>
  <c r="AD29" i="1"/>
  <c r="AB30" i="1"/>
  <c r="AJ30" i="1"/>
  <c r="AF30" i="1"/>
  <c r="AH30" i="1"/>
  <c r="AD30" i="1"/>
  <c r="AB31" i="1"/>
  <c r="AJ31" i="1"/>
  <c r="AF31" i="1"/>
  <c r="AH31" i="1"/>
  <c r="AD31" i="1"/>
  <c r="AB32" i="1"/>
  <c r="AJ32" i="1"/>
  <c r="AF32" i="1"/>
  <c r="AH32" i="1"/>
  <c r="AD32" i="1"/>
  <c r="AB33" i="1"/>
  <c r="AJ33" i="1"/>
  <c r="AF33" i="1"/>
  <c r="AH33" i="1"/>
  <c r="AD33" i="1"/>
  <c r="AB34" i="1"/>
  <c r="AJ34" i="1"/>
  <c r="AF34" i="1"/>
  <c r="AH34" i="1"/>
  <c r="AD34" i="1"/>
  <c r="AB35" i="1"/>
  <c r="AJ35" i="1"/>
  <c r="AF35" i="1"/>
  <c r="AH35" i="1"/>
  <c r="AD35" i="1"/>
  <c r="AB36" i="1"/>
  <c r="AJ36" i="1"/>
  <c r="AF36" i="1"/>
  <c r="AH36" i="1"/>
  <c r="AD36" i="1"/>
  <c r="AB37" i="1"/>
  <c r="AJ37" i="1"/>
  <c r="AF37" i="1"/>
  <c r="AH37" i="1"/>
  <c r="AD37" i="1"/>
  <c r="AB38" i="1"/>
  <c r="AJ38" i="1"/>
  <c r="AF38" i="1"/>
  <c r="AH38" i="1"/>
  <c r="AD38" i="1"/>
  <c r="AB39" i="1"/>
  <c r="AJ39" i="1"/>
  <c r="AF39" i="1"/>
  <c r="AH39" i="1"/>
  <c r="AD39" i="1"/>
  <c r="AB40" i="1"/>
  <c r="AJ40" i="1"/>
  <c r="AF40" i="1"/>
  <c r="AH40" i="1"/>
  <c r="AD40" i="1"/>
  <c r="AB41" i="1"/>
  <c r="AJ41" i="1"/>
  <c r="AF41" i="1"/>
  <c r="AH41" i="1"/>
  <c r="AD41" i="1"/>
  <c r="AB42" i="1"/>
  <c r="AJ42" i="1"/>
  <c r="AF42" i="1"/>
  <c r="AH42" i="1"/>
  <c r="AD42" i="1"/>
  <c r="AB43" i="1"/>
  <c r="AJ43" i="1"/>
  <c r="AF43" i="1"/>
  <c r="AH43" i="1"/>
  <c r="AD43" i="1"/>
  <c r="AB44" i="1"/>
  <c r="AJ44" i="1"/>
  <c r="AF44" i="1"/>
  <c r="AH44" i="1"/>
  <c r="AD44" i="1"/>
  <c r="AB45" i="1"/>
  <c r="AJ45" i="1"/>
  <c r="AF45" i="1"/>
  <c r="AH45" i="1"/>
  <c r="AD45" i="1"/>
  <c r="AB46" i="1"/>
  <c r="AJ46" i="1"/>
  <c r="AF46" i="1"/>
  <c r="AH46" i="1"/>
  <c r="AD46" i="1"/>
  <c r="AB47" i="1"/>
  <c r="AJ47" i="1"/>
  <c r="AF47" i="1"/>
  <c r="AH47" i="1"/>
  <c r="AD47" i="1"/>
  <c r="AB48" i="1"/>
  <c r="AJ48" i="1"/>
  <c r="AF48" i="1"/>
  <c r="AH48" i="1"/>
  <c r="AD48" i="1"/>
  <c r="AB49" i="1"/>
  <c r="AJ49" i="1"/>
  <c r="AF49" i="1"/>
  <c r="AH49" i="1"/>
  <c r="AD49" i="1"/>
  <c r="AB50" i="1"/>
  <c r="AJ50" i="1"/>
  <c r="AF50" i="1"/>
  <c r="AH50" i="1"/>
  <c r="AD50" i="1"/>
  <c r="AB51" i="1"/>
  <c r="AJ51" i="1"/>
  <c r="AF51" i="1"/>
  <c r="AH51" i="1"/>
  <c r="AD51" i="1"/>
  <c r="AB52" i="1"/>
  <c r="AJ52" i="1"/>
  <c r="AF52" i="1"/>
  <c r="AH52" i="1"/>
  <c r="AD52" i="1"/>
  <c r="AB53" i="1"/>
  <c r="AJ53" i="1"/>
  <c r="AF53" i="1"/>
  <c r="AH53" i="1"/>
  <c r="AD53" i="1"/>
  <c r="AB54" i="1"/>
  <c r="AJ54" i="1"/>
  <c r="AF54" i="1"/>
  <c r="AH54" i="1"/>
  <c r="AD54" i="1"/>
  <c r="AB55" i="1"/>
  <c r="AJ55" i="1"/>
  <c r="AF55" i="1"/>
  <c r="AH55" i="1"/>
  <c r="AD55" i="1"/>
  <c r="AB56" i="1"/>
  <c r="AJ56" i="1"/>
  <c r="AF56" i="1"/>
  <c r="AH56" i="1"/>
  <c r="AD56" i="1"/>
  <c r="AB57" i="1"/>
  <c r="AJ57" i="1"/>
  <c r="AF57" i="1"/>
  <c r="AH57" i="1"/>
  <c r="AD57" i="1"/>
  <c r="AB58" i="1"/>
  <c r="AJ58" i="1"/>
  <c r="AF58" i="1"/>
  <c r="AH58" i="1"/>
  <c r="AD58" i="1"/>
  <c r="AB59" i="1"/>
  <c r="AJ59" i="1"/>
  <c r="AF59" i="1"/>
  <c r="AH59" i="1"/>
  <c r="AD59" i="1"/>
  <c r="AB60" i="1"/>
  <c r="AJ60" i="1"/>
  <c r="AF60" i="1"/>
  <c r="AH60" i="1"/>
  <c r="AD60" i="1"/>
  <c r="AB61" i="1"/>
  <c r="AJ61" i="1"/>
  <c r="AF61" i="1"/>
  <c r="AH61" i="1"/>
  <c r="AD61" i="1"/>
  <c r="AB62" i="1"/>
  <c r="AJ62" i="1"/>
  <c r="AF62" i="1"/>
  <c r="AH62" i="1"/>
  <c r="AD62" i="1"/>
  <c r="AB63" i="1"/>
  <c r="AJ63" i="1"/>
  <c r="AF63" i="1"/>
  <c r="AH63" i="1"/>
  <c r="AD63" i="1"/>
  <c r="AB64" i="1"/>
  <c r="AJ64" i="1"/>
  <c r="AF64" i="1"/>
  <c r="AH64" i="1"/>
  <c r="AD64" i="1"/>
  <c r="AJ65" i="1"/>
  <c r="AF65" i="1"/>
  <c r="AH65" i="1"/>
  <c r="AD65" i="1"/>
  <c r="AJ66" i="1"/>
  <c r="AF66" i="1"/>
  <c r="AH66" i="1"/>
  <c r="AD66" i="1"/>
  <c r="AJ67" i="1"/>
  <c r="AF67" i="1"/>
  <c r="AH67" i="1"/>
  <c r="AD67" i="1"/>
  <c r="AJ68" i="1"/>
  <c r="AF68" i="1"/>
  <c r="AH68" i="1"/>
  <c r="AD68" i="1"/>
  <c r="AJ69" i="1"/>
  <c r="AF69" i="1"/>
  <c r="AH69" i="1"/>
  <c r="AD69" i="1"/>
  <c r="AJ70" i="1"/>
  <c r="AF70" i="1"/>
  <c r="AH70" i="1"/>
  <c r="AD70" i="1"/>
  <c r="AJ71" i="1"/>
  <c r="AF71" i="1"/>
  <c r="AH71" i="1"/>
  <c r="AD71" i="1"/>
  <c r="AJ72" i="1"/>
  <c r="AF72" i="1"/>
  <c r="AH72" i="1"/>
  <c r="AD72" i="1"/>
  <c r="AJ73" i="1"/>
  <c r="AF73" i="1"/>
  <c r="AH73" i="1"/>
  <c r="AD73" i="1"/>
  <c r="AJ74" i="1"/>
  <c r="AF74" i="1"/>
  <c r="AH74" i="1"/>
  <c r="AD74" i="1"/>
  <c r="AJ75" i="1"/>
  <c r="AF75" i="1"/>
  <c r="AH75" i="1"/>
  <c r="AD75" i="1"/>
  <c r="AJ76" i="1"/>
  <c r="AF76" i="1"/>
  <c r="AH76" i="1"/>
  <c r="AD76" i="1"/>
  <c r="AJ77" i="1"/>
  <c r="AF77" i="1"/>
  <c r="AH77" i="1"/>
  <c r="AD77" i="1"/>
  <c r="AJ78" i="1"/>
  <c r="AF78" i="1"/>
  <c r="AH78" i="1"/>
  <c r="AD78" i="1"/>
  <c r="AJ79" i="1"/>
  <c r="AF79" i="1"/>
  <c r="AH79" i="1"/>
  <c r="AD79" i="1"/>
  <c r="AJ80" i="1"/>
  <c r="AF80" i="1"/>
  <c r="AH80" i="1"/>
  <c r="AD80" i="1"/>
  <c r="AJ81" i="1"/>
  <c r="AF81" i="1"/>
  <c r="AH81" i="1"/>
  <c r="AD81" i="1"/>
  <c r="AJ82" i="1"/>
  <c r="AF82" i="1"/>
  <c r="AH82" i="1"/>
  <c r="AD82" i="1"/>
  <c r="AJ83" i="1"/>
  <c r="AF83" i="1"/>
  <c r="AH83" i="1"/>
  <c r="AD83" i="1"/>
  <c r="AJ84" i="1"/>
  <c r="AF84" i="1"/>
  <c r="AH84" i="1"/>
  <c r="AD84" i="1"/>
  <c r="AJ85" i="1"/>
  <c r="AF85" i="1"/>
  <c r="AH85" i="1"/>
  <c r="AD85" i="1"/>
  <c r="AJ86" i="1"/>
  <c r="AF86" i="1"/>
  <c r="AH86" i="1"/>
  <c r="AD86" i="1"/>
  <c r="AJ87" i="1"/>
  <c r="AF87" i="1"/>
  <c r="AH87" i="1"/>
  <c r="AD87" i="1"/>
  <c r="AJ88" i="1"/>
  <c r="AF88" i="1"/>
  <c r="AH88" i="1"/>
  <c r="AD88" i="1"/>
  <c r="AJ89" i="1"/>
  <c r="AF89" i="1"/>
  <c r="AH89" i="1"/>
  <c r="AD89" i="1"/>
  <c r="AJ90" i="1"/>
  <c r="AF90" i="1"/>
  <c r="AH90" i="1"/>
  <c r="AD90" i="1"/>
  <c r="AJ91" i="1"/>
  <c r="AF91" i="1"/>
  <c r="AH91" i="1"/>
  <c r="AD91" i="1"/>
  <c r="AJ92" i="1"/>
  <c r="AF92" i="1"/>
  <c r="AH92" i="1"/>
  <c r="AD92" i="1"/>
  <c r="AJ93" i="1"/>
  <c r="AF93" i="1"/>
  <c r="AH93" i="1"/>
  <c r="AD93" i="1"/>
  <c r="AJ94" i="1"/>
  <c r="AF94" i="1"/>
  <c r="AH94" i="1"/>
  <c r="AD94" i="1"/>
  <c r="AJ95" i="1"/>
  <c r="AF95" i="1"/>
  <c r="AH95" i="1"/>
  <c r="AD95" i="1"/>
  <c r="AJ96" i="1"/>
  <c r="AF96" i="1"/>
  <c r="AH96" i="1"/>
  <c r="AD96" i="1"/>
  <c r="AJ97" i="1"/>
  <c r="AF97" i="1"/>
  <c r="AH97" i="1"/>
  <c r="AD97" i="1"/>
  <c r="AJ98" i="1"/>
  <c r="AF98" i="1"/>
  <c r="AH98" i="1"/>
  <c r="AD98" i="1"/>
  <c r="AJ99" i="1"/>
  <c r="AF99" i="1"/>
  <c r="AH99" i="1"/>
  <c r="AD99" i="1"/>
  <c r="AJ100" i="1"/>
  <c r="AF100" i="1"/>
  <c r="AH100" i="1"/>
  <c r="AD100" i="1"/>
  <c r="AJ101" i="1"/>
  <c r="AF101" i="1"/>
  <c r="AH101" i="1"/>
  <c r="AD101" i="1"/>
  <c r="AJ102" i="1"/>
  <c r="AF102" i="1"/>
  <c r="AH102" i="1"/>
  <c r="AD102" i="1"/>
  <c r="AJ103" i="1"/>
  <c r="AF103" i="1"/>
  <c r="AH103" i="1"/>
  <c r="AD103" i="1"/>
  <c r="AJ104" i="1"/>
  <c r="AF104" i="1"/>
  <c r="AH104" i="1"/>
  <c r="AD104" i="1"/>
  <c r="AJ105" i="1"/>
  <c r="AF105" i="1"/>
  <c r="AH105" i="1"/>
  <c r="AD105" i="1"/>
  <c r="AJ106" i="1"/>
  <c r="AF106" i="1"/>
  <c r="AH106" i="1"/>
  <c r="AD106" i="1"/>
  <c r="AJ107" i="1"/>
  <c r="AF107" i="1"/>
  <c r="AH107" i="1"/>
  <c r="AD107" i="1"/>
  <c r="AD8" i="1"/>
  <c r="AF8" i="1"/>
  <c r="AH8" i="1"/>
  <c r="AJ8" i="1"/>
  <c r="J92" i="1"/>
  <c r="R92" i="1"/>
  <c r="N92" i="1"/>
  <c r="P92" i="1"/>
  <c r="L92" i="1"/>
  <c r="J12" i="1"/>
  <c r="R12" i="1"/>
  <c r="N12" i="1"/>
  <c r="P12" i="1"/>
  <c r="L12" i="1"/>
  <c r="J13" i="1"/>
  <c r="R13" i="1"/>
  <c r="N13" i="1"/>
  <c r="P13" i="1"/>
  <c r="L13" i="1"/>
  <c r="J14" i="1"/>
  <c r="R14" i="1"/>
  <c r="N14" i="1"/>
  <c r="P14" i="1"/>
  <c r="L14" i="1"/>
  <c r="J15" i="1"/>
  <c r="R15" i="1"/>
  <c r="N15" i="1"/>
  <c r="P15" i="1"/>
  <c r="L15" i="1"/>
  <c r="J16" i="1"/>
  <c r="R16" i="1"/>
  <c r="N16" i="1"/>
  <c r="P16" i="1"/>
  <c r="L16" i="1"/>
  <c r="J17" i="1"/>
  <c r="R17" i="1"/>
  <c r="N17" i="1"/>
  <c r="P17" i="1"/>
  <c r="L17" i="1"/>
  <c r="J18" i="1"/>
  <c r="R18" i="1"/>
  <c r="N18" i="1"/>
  <c r="P18" i="1"/>
  <c r="L18" i="1"/>
  <c r="J19" i="1"/>
  <c r="R19" i="1"/>
  <c r="N19" i="1"/>
  <c r="P19" i="1"/>
  <c r="L19" i="1"/>
  <c r="J20" i="1"/>
  <c r="R20" i="1"/>
  <c r="N20" i="1"/>
  <c r="P20" i="1"/>
  <c r="L20" i="1"/>
  <c r="J21" i="1"/>
  <c r="R21" i="1"/>
  <c r="N21" i="1"/>
  <c r="P21" i="1"/>
  <c r="L21" i="1"/>
  <c r="J22" i="1"/>
  <c r="R22" i="1"/>
  <c r="N22" i="1"/>
  <c r="P22" i="1"/>
  <c r="L22" i="1"/>
  <c r="J23" i="1"/>
  <c r="R23" i="1"/>
  <c r="N23" i="1"/>
  <c r="P23" i="1"/>
  <c r="L23" i="1"/>
  <c r="J24" i="1"/>
  <c r="R24" i="1"/>
  <c r="N24" i="1"/>
  <c r="P24" i="1"/>
  <c r="L24" i="1"/>
  <c r="J25" i="1"/>
  <c r="L25" i="1"/>
  <c r="N25" i="1"/>
  <c r="P25" i="1"/>
  <c r="R25" i="1"/>
  <c r="J26" i="1"/>
  <c r="R26" i="1"/>
  <c r="N26" i="1"/>
  <c r="P26" i="1"/>
  <c r="L26" i="1"/>
  <c r="J27" i="1"/>
  <c r="R27" i="1"/>
  <c r="N27" i="1"/>
  <c r="P27" i="1"/>
  <c r="L27" i="1"/>
  <c r="R28" i="1"/>
  <c r="N28" i="1"/>
  <c r="P28" i="1"/>
  <c r="L28" i="1"/>
  <c r="J29" i="1"/>
  <c r="R29" i="1"/>
  <c r="N29" i="1"/>
  <c r="P29" i="1"/>
  <c r="L29" i="1"/>
  <c r="J30" i="1"/>
  <c r="R30" i="1"/>
  <c r="N30" i="1"/>
  <c r="P30" i="1"/>
  <c r="L30" i="1"/>
  <c r="J31" i="1"/>
  <c r="R31" i="1"/>
  <c r="N31" i="1"/>
  <c r="P31" i="1"/>
  <c r="L31" i="1"/>
  <c r="J32" i="1"/>
  <c r="R32" i="1"/>
  <c r="N32" i="1"/>
  <c r="P32" i="1"/>
  <c r="L32" i="1"/>
  <c r="J33" i="1"/>
  <c r="R33" i="1"/>
  <c r="N33" i="1"/>
  <c r="P33" i="1"/>
  <c r="L33" i="1"/>
  <c r="J34" i="1"/>
  <c r="R34" i="1"/>
  <c r="N34" i="1"/>
  <c r="P34" i="1"/>
  <c r="L34" i="1"/>
  <c r="J35" i="1"/>
  <c r="R35" i="1"/>
  <c r="N35" i="1"/>
  <c r="P35" i="1"/>
  <c r="L35" i="1"/>
  <c r="J36" i="1"/>
  <c r="R36" i="1"/>
  <c r="N36" i="1"/>
  <c r="P36" i="1"/>
  <c r="L36" i="1"/>
  <c r="J37" i="1"/>
  <c r="R37" i="1"/>
  <c r="N37" i="1"/>
  <c r="P37" i="1"/>
  <c r="L37" i="1"/>
  <c r="J38" i="1"/>
  <c r="R38" i="1"/>
  <c r="N38" i="1"/>
  <c r="P38" i="1"/>
  <c r="L38" i="1"/>
  <c r="J39" i="1"/>
  <c r="R39" i="1"/>
  <c r="N39" i="1"/>
  <c r="P39" i="1"/>
  <c r="L39" i="1"/>
  <c r="J40" i="1"/>
  <c r="R40" i="1"/>
  <c r="N40" i="1"/>
  <c r="P40" i="1"/>
  <c r="L40" i="1"/>
  <c r="J41" i="1"/>
  <c r="R41" i="1"/>
  <c r="N41" i="1"/>
  <c r="P41" i="1"/>
  <c r="L41" i="1"/>
  <c r="J42" i="1"/>
  <c r="R42" i="1"/>
  <c r="N42" i="1"/>
  <c r="P42" i="1"/>
  <c r="L42" i="1"/>
  <c r="J43" i="1"/>
  <c r="R43" i="1"/>
  <c r="N43" i="1"/>
  <c r="P43" i="1"/>
  <c r="L43" i="1"/>
  <c r="J44" i="1"/>
  <c r="R44" i="1"/>
  <c r="N44" i="1"/>
  <c r="P44" i="1"/>
  <c r="L44" i="1"/>
  <c r="J45" i="1"/>
  <c r="R45" i="1"/>
  <c r="N45" i="1"/>
  <c r="P45" i="1"/>
  <c r="L45" i="1"/>
  <c r="J46" i="1"/>
  <c r="R46" i="1"/>
  <c r="N46" i="1"/>
  <c r="P46" i="1"/>
  <c r="L46" i="1"/>
  <c r="J47" i="1"/>
  <c r="R47" i="1"/>
  <c r="N47" i="1"/>
  <c r="P47" i="1"/>
  <c r="L47" i="1"/>
  <c r="J48" i="1"/>
  <c r="R48" i="1"/>
  <c r="N48" i="1"/>
  <c r="P48" i="1"/>
  <c r="L48" i="1"/>
  <c r="J49" i="1"/>
  <c r="R49" i="1"/>
  <c r="N49" i="1"/>
  <c r="P49" i="1"/>
  <c r="L49" i="1"/>
  <c r="J50" i="1"/>
  <c r="R50" i="1"/>
  <c r="N50" i="1"/>
  <c r="P50" i="1"/>
  <c r="L50" i="1"/>
  <c r="J51" i="1"/>
  <c r="R51" i="1"/>
  <c r="N51" i="1"/>
  <c r="P51" i="1"/>
  <c r="L51" i="1"/>
  <c r="J52" i="1"/>
  <c r="R52" i="1"/>
  <c r="N52" i="1"/>
  <c r="P52" i="1"/>
  <c r="L52" i="1"/>
  <c r="J53" i="1"/>
  <c r="R53" i="1"/>
  <c r="N53" i="1"/>
  <c r="P53" i="1"/>
  <c r="L53" i="1"/>
  <c r="J54" i="1"/>
  <c r="R54" i="1"/>
  <c r="N54" i="1"/>
  <c r="P54" i="1"/>
  <c r="L54" i="1"/>
  <c r="J55" i="1"/>
  <c r="R55" i="1"/>
  <c r="N55" i="1"/>
  <c r="P55" i="1"/>
  <c r="L55" i="1"/>
  <c r="J56" i="1"/>
  <c r="R56" i="1"/>
  <c r="N56" i="1"/>
  <c r="P56" i="1"/>
  <c r="L56" i="1"/>
  <c r="J57" i="1"/>
  <c r="R57" i="1"/>
  <c r="N57" i="1"/>
  <c r="P57" i="1"/>
  <c r="L57" i="1"/>
  <c r="J58" i="1"/>
  <c r="R58" i="1"/>
  <c r="N58" i="1"/>
  <c r="P58" i="1"/>
  <c r="L58" i="1"/>
  <c r="J59" i="1"/>
  <c r="R59" i="1"/>
  <c r="N59" i="1"/>
  <c r="P59" i="1"/>
  <c r="L59" i="1"/>
  <c r="J60" i="1"/>
  <c r="R60" i="1"/>
  <c r="N60" i="1"/>
  <c r="P60" i="1"/>
  <c r="L60" i="1"/>
  <c r="J61" i="1"/>
  <c r="R61" i="1"/>
  <c r="N61" i="1"/>
  <c r="P61" i="1"/>
  <c r="L61" i="1"/>
  <c r="J62" i="1"/>
  <c r="R62" i="1"/>
  <c r="N62" i="1"/>
  <c r="P62" i="1"/>
  <c r="L62" i="1"/>
  <c r="J63" i="1"/>
  <c r="R63" i="1"/>
  <c r="N63" i="1"/>
  <c r="P63" i="1"/>
  <c r="L63" i="1"/>
  <c r="J64" i="1"/>
  <c r="R64" i="1"/>
  <c r="N64" i="1"/>
  <c r="P64" i="1"/>
  <c r="L64" i="1"/>
  <c r="J65" i="1"/>
  <c r="R65" i="1"/>
  <c r="N65" i="1"/>
  <c r="P65" i="1"/>
  <c r="L65" i="1"/>
  <c r="J66" i="1"/>
  <c r="R66" i="1"/>
  <c r="N66" i="1"/>
  <c r="P66" i="1"/>
  <c r="L66" i="1"/>
  <c r="J67" i="1"/>
  <c r="R67" i="1"/>
  <c r="N67" i="1"/>
  <c r="P67" i="1"/>
  <c r="L67" i="1"/>
  <c r="J68" i="1"/>
  <c r="R68" i="1"/>
  <c r="N68" i="1"/>
  <c r="P68" i="1"/>
  <c r="L68" i="1"/>
  <c r="J69" i="1"/>
  <c r="R69" i="1"/>
  <c r="N69" i="1"/>
  <c r="P69" i="1"/>
  <c r="L69" i="1"/>
  <c r="J70" i="1"/>
  <c r="R70" i="1"/>
  <c r="N70" i="1"/>
  <c r="P70" i="1"/>
  <c r="L70" i="1"/>
  <c r="J71" i="1"/>
  <c r="R71" i="1"/>
  <c r="N71" i="1"/>
  <c r="P71" i="1"/>
  <c r="L71" i="1"/>
  <c r="J72" i="1"/>
  <c r="R72" i="1"/>
  <c r="N72" i="1"/>
  <c r="P72" i="1"/>
  <c r="L72" i="1"/>
  <c r="J73" i="1"/>
  <c r="R73" i="1"/>
  <c r="N73" i="1"/>
  <c r="P73" i="1"/>
  <c r="L73" i="1"/>
  <c r="J74" i="1"/>
  <c r="R74" i="1"/>
  <c r="N74" i="1"/>
  <c r="P74" i="1"/>
  <c r="L74" i="1"/>
  <c r="J75" i="1"/>
  <c r="R75" i="1"/>
  <c r="N75" i="1"/>
  <c r="P75" i="1"/>
  <c r="L75" i="1"/>
  <c r="J76" i="1"/>
  <c r="R76" i="1"/>
  <c r="N76" i="1"/>
  <c r="P76" i="1"/>
  <c r="L76" i="1"/>
  <c r="J77" i="1"/>
  <c r="R77" i="1"/>
  <c r="N77" i="1"/>
  <c r="P77" i="1"/>
  <c r="L77" i="1"/>
  <c r="J78" i="1"/>
  <c r="R78" i="1"/>
  <c r="N78" i="1"/>
  <c r="P78" i="1"/>
  <c r="L78" i="1"/>
  <c r="J79" i="1"/>
  <c r="R79" i="1"/>
  <c r="N79" i="1"/>
  <c r="P79" i="1"/>
  <c r="L79" i="1"/>
  <c r="J80" i="1"/>
  <c r="R80" i="1"/>
  <c r="N80" i="1"/>
  <c r="P80" i="1"/>
  <c r="L80" i="1"/>
  <c r="J81" i="1"/>
  <c r="R81" i="1"/>
  <c r="N81" i="1"/>
  <c r="P81" i="1"/>
  <c r="L81" i="1"/>
  <c r="J82" i="1"/>
  <c r="R82" i="1"/>
  <c r="N82" i="1"/>
  <c r="P82" i="1"/>
  <c r="L82" i="1"/>
  <c r="J83" i="1"/>
  <c r="R83" i="1"/>
  <c r="N83" i="1"/>
  <c r="P83" i="1"/>
  <c r="L83" i="1"/>
  <c r="J84" i="1"/>
  <c r="R84" i="1"/>
  <c r="N84" i="1"/>
  <c r="P84" i="1"/>
  <c r="L84" i="1"/>
  <c r="J85" i="1"/>
  <c r="R85" i="1"/>
  <c r="N85" i="1"/>
  <c r="P85" i="1"/>
  <c r="L85" i="1"/>
  <c r="J86" i="1"/>
  <c r="R86" i="1"/>
  <c r="N86" i="1"/>
  <c r="P86" i="1"/>
  <c r="L86" i="1"/>
  <c r="J87" i="1"/>
  <c r="R87" i="1"/>
  <c r="N87" i="1"/>
  <c r="P87" i="1"/>
  <c r="L87" i="1"/>
  <c r="J88" i="1"/>
  <c r="R88" i="1"/>
  <c r="N88" i="1"/>
  <c r="P88" i="1"/>
  <c r="L88" i="1"/>
  <c r="J89" i="1"/>
  <c r="R89" i="1"/>
  <c r="N89" i="1"/>
  <c r="P89" i="1"/>
  <c r="L89" i="1"/>
  <c r="J90" i="1"/>
  <c r="R90" i="1"/>
  <c r="N90" i="1"/>
  <c r="P90" i="1"/>
  <c r="L90" i="1"/>
  <c r="J91" i="1"/>
  <c r="R91" i="1"/>
  <c r="N91" i="1"/>
  <c r="P91" i="1"/>
  <c r="L91" i="1"/>
  <c r="J93" i="1"/>
  <c r="R93" i="1"/>
  <c r="N93" i="1"/>
  <c r="P93" i="1"/>
  <c r="L93" i="1"/>
  <c r="J94" i="1"/>
  <c r="R94" i="1"/>
  <c r="N94" i="1"/>
  <c r="P94" i="1"/>
  <c r="L94" i="1"/>
  <c r="J95" i="1"/>
  <c r="R95" i="1"/>
  <c r="N95" i="1"/>
  <c r="P95" i="1"/>
  <c r="L95" i="1"/>
  <c r="J96" i="1"/>
  <c r="R96" i="1"/>
  <c r="N96" i="1"/>
  <c r="P96" i="1"/>
  <c r="L96" i="1"/>
  <c r="J97" i="1"/>
  <c r="R97" i="1"/>
  <c r="N97" i="1"/>
  <c r="P97" i="1"/>
  <c r="L97" i="1"/>
  <c r="J98" i="1"/>
  <c r="R98" i="1"/>
  <c r="N98" i="1"/>
  <c r="P98" i="1"/>
  <c r="L98" i="1"/>
  <c r="J99" i="1"/>
  <c r="R99" i="1"/>
  <c r="N99" i="1"/>
  <c r="P99" i="1"/>
  <c r="L99" i="1"/>
  <c r="J100" i="1"/>
  <c r="R100" i="1"/>
  <c r="N100" i="1"/>
  <c r="P100" i="1"/>
  <c r="L100" i="1"/>
  <c r="J101" i="1"/>
  <c r="R101" i="1"/>
  <c r="N101" i="1"/>
  <c r="P101" i="1"/>
  <c r="L101" i="1"/>
  <c r="J102" i="1"/>
  <c r="R102" i="1"/>
  <c r="N102" i="1"/>
  <c r="P102" i="1"/>
  <c r="L102" i="1"/>
  <c r="J103" i="1"/>
  <c r="R103" i="1"/>
  <c r="N103" i="1"/>
  <c r="P103" i="1"/>
  <c r="L103" i="1"/>
  <c r="J104" i="1"/>
  <c r="R104" i="1"/>
  <c r="N104" i="1"/>
  <c r="P104" i="1"/>
  <c r="L104" i="1"/>
  <c r="J105" i="1"/>
  <c r="R105" i="1"/>
  <c r="N105" i="1"/>
  <c r="P105" i="1"/>
  <c r="L105" i="1"/>
  <c r="J106" i="1"/>
  <c r="R106" i="1"/>
  <c r="N106" i="1"/>
  <c r="P106" i="1"/>
  <c r="L106" i="1"/>
  <c r="J107" i="1"/>
  <c r="R107" i="1"/>
  <c r="N107" i="1"/>
  <c r="P107" i="1"/>
  <c r="L107" i="1"/>
  <c r="J8" i="1"/>
  <c r="N8" i="1"/>
  <c r="P8" i="1"/>
  <c r="L8" i="1"/>
  <c r="J9" i="1"/>
  <c r="R9" i="1"/>
  <c r="N9" i="1"/>
  <c r="P9" i="1"/>
  <c r="L9" i="1"/>
  <c r="J10" i="1"/>
  <c r="R10" i="1"/>
  <c r="N10" i="1"/>
  <c r="P10" i="1"/>
  <c r="L10" i="1"/>
  <c r="J11" i="1"/>
  <c r="R11" i="1"/>
  <c r="N11" i="1"/>
  <c r="P11" i="1"/>
  <c r="L11" i="1"/>
  <c r="AK31" i="1" l="1"/>
  <c r="AL31" i="1" s="1"/>
  <c r="AK74" i="1"/>
  <c r="AL74" i="1" s="1"/>
  <c r="AK86" i="1"/>
  <c r="AL86" i="1" s="1"/>
  <c r="AK102" i="1"/>
  <c r="AL102" i="1" s="1"/>
  <c r="AK101" i="1"/>
  <c r="AL101" i="1" s="1"/>
  <c r="AK94" i="1"/>
  <c r="AL94" i="1" s="1"/>
  <c r="AK82" i="1"/>
  <c r="AL82" i="1" s="1"/>
  <c r="AK75" i="1"/>
  <c r="AL75" i="1" s="1"/>
  <c r="AK30" i="1"/>
  <c r="AL30" i="1" s="1"/>
  <c r="AK17" i="1"/>
  <c r="AL17" i="1" s="1"/>
  <c r="AK88" i="1"/>
  <c r="AL88" i="1" s="1"/>
  <c r="S32" i="1"/>
  <c r="T32" i="1" s="1"/>
  <c r="AK70" i="1"/>
  <c r="AL70" i="1" s="1"/>
  <c r="AK67" i="1"/>
  <c r="AL67" i="1" s="1"/>
  <c r="AK93" i="1"/>
  <c r="AL93" i="1" s="1"/>
  <c r="AK90" i="1"/>
  <c r="AL90" i="1" s="1"/>
  <c r="AK87" i="1"/>
  <c r="AL87" i="1" s="1"/>
  <c r="S26" i="1"/>
  <c r="T26" i="1" s="1"/>
  <c r="AK104" i="1"/>
  <c r="AL104" i="1" s="1"/>
  <c r="S86" i="1"/>
  <c r="T86" i="1" s="1"/>
  <c r="AK39" i="1"/>
  <c r="AL39" i="1" s="1"/>
  <c r="S94" i="1"/>
  <c r="T94" i="1" s="1"/>
  <c r="AK103" i="1"/>
  <c r="AL103" i="1" s="1"/>
  <c r="AK65" i="1"/>
  <c r="AL65" i="1" s="1"/>
  <c r="S60" i="1"/>
  <c r="T60" i="1" s="1"/>
  <c r="AK68" i="1"/>
  <c r="AL68" i="1" s="1"/>
  <c r="S67" i="1"/>
  <c r="T67" i="1" s="1"/>
  <c r="AK107" i="1"/>
  <c r="AL107" i="1" s="1"/>
  <c r="S50" i="1"/>
  <c r="T50" i="1" s="1"/>
  <c r="AK45" i="1"/>
  <c r="AL45" i="1" s="1"/>
  <c r="S96" i="1"/>
  <c r="T96" i="1" s="1"/>
  <c r="S57" i="1"/>
  <c r="T57" i="1" s="1"/>
  <c r="S28" i="1"/>
  <c r="T28" i="1" s="1"/>
  <c r="AK95" i="1"/>
  <c r="AL95" i="1" s="1"/>
  <c r="AK81" i="1"/>
  <c r="AL81" i="1" s="1"/>
  <c r="AK78" i="1"/>
  <c r="AL78" i="1" s="1"/>
  <c r="AK64" i="1"/>
  <c r="AL64" i="1" s="1"/>
  <c r="AK40" i="1"/>
  <c r="AL40" i="1" s="1"/>
  <c r="AK33" i="1"/>
  <c r="AL33" i="1" s="1"/>
  <c r="AK98" i="1"/>
  <c r="AL98" i="1" s="1"/>
  <c r="S103" i="1"/>
  <c r="T103" i="1" s="1"/>
  <c r="AK92" i="1"/>
  <c r="AL92" i="1" s="1"/>
  <c r="AK89" i="1"/>
  <c r="AL89" i="1" s="1"/>
  <c r="AK69" i="1"/>
  <c r="AL69" i="1" s="1"/>
  <c r="AK59" i="1"/>
  <c r="AL59" i="1" s="1"/>
  <c r="AK47" i="1"/>
  <c r="AL47" i="1" s="1"/>
  <c r="S66" i="1"/>
  <c r="T66" i="1" s="1"/>
  <c r="S59" i="1"/>
  <c r="T59" i="1" s="1"/>
  <c r="AK106" i="1"/>
  <c r="AL106" i="1" s="1"/>
  <c r="AK66" i="1"/>
  <c r="AL66" i="1" s="1"/>
  <c r="AK42" i="1"/>
  <c r="AL42" i="1" s="1"/>
  <c r="S38" i="1"/>
  <c r="T38" i="1" s="1"/>
  <c r="S85" i="1"/>
  <c r="T85" i="1" s="1"/>
  <c r="AK100" i="1"/>
  <c r="AL100" i="1" s="1"/>
  <c r="AK83" i="1"/>
  <c r="AL83" i="1" s="1"/>
  <c r="AK61" i="1"/>
  <c r="AL61" i="1" s="1"/>
  <c r="S75" i="1"/>
  <c r="T75" i="1" s="1"/>
  <c r="AK80" i="1"/>
  <c r="AL80" i="1" s="1"/>
  <c r="AK77" i="1"/>
  <c r="AL77" i="1" s="1"/>
  <c r="AK57" i="1"/>
  <c r="AL57" i="1" s="1"/>
  <c r="AK91" i="1"/>
  <c r="AL91" i="1" s="1"/>
  <c r="AK32" i="1"/>
  <c r="AL32" i="1" s="1"/>
  <c r="S95" i="1"/>
  <c r="T95" i="1" s="1"/>
  <c r="S102" i="1"/>
  <c r="T102" i="1" s="1"/>
  <c r="S53" i="1"/>
  <c r="T53" i="1" s="1"/>
  <c r="S51" i="1"/>
  <c r="T51" i="1" s="1"/>
  <c r="S39" i="1"/>
  <c r="T39" i="1" s="1"/>
  <c r="AK105" i="1"/>
  <c r="AL105" i="1" s="1"/>
  <c r="AK71" i="1"/>
  <c r="AL71" i="1" s="1"/>
  <c r="S97" i="1"/>
  <c r="T97" i="1" s="1"/>
  <c r="S89" i="1"/>
  <c r="T89" i="1" s="1"/>
  <c r="AK76" i="1"/>
  <c r="AL76" i="1" s="1"/>
  <c r="AK53" i="1"/>
  <c r="AL53" i="1" s="1"/>
  <c r="AK41" i="1"/>
  <c r="AL41" i="1" s="1"/>
  <c r="AK34" i="1"/>
  <c r="AL34" i="1" s="1"/>
  <c r="AK99" i="1"/>
  <c r="AL99" i="1" s="1"/>
  <c r="AK79" i="1"/>
  <c r="AL79" i="1" s="1"/>
  <c r="AK60" i="1"/>
  <c r="AL60" i="1" s="1"/>
  <c r="AK48" i="1"/>
  <c r="AL48" i="1" s="1"/>
  <c r="S31" i="1"/>
  <c r="T31" i="1" s="1"/>
  <c r="AK52" i="1"/>
  <c r="AL52" i="1" s="1"/>
  <c r="AK38" i="1"/>
  <c r="AL38" i="1" s="1"/>
  <c r="AK29" i="1"/>
  <c r="AL29" i="1" s="1"/>
  <c r="AK72" i="1"/>
  <c r="AL72" i="1" s="1"/>
  <c r="AK84" i="1"/>
  <c r="AL84" i="1" s="1"/>
  <c r="AK96" i="1"/>
  <c r="AL96" i="1" s="1"/>
  <c r="AK97" i="1"/>
  <c r="AL97" i="1" s="1"/>
  <c r="S99" i="1"/>
  <c r="T99" i="1" s="1"/>
  <c r="S82" i="1"/>
  <c r="T82" i="1" s="1"/>
  <c r="S63" i="1"/>
  <c r="T63" i="1" s="1"/>
  <c r="S47" i="1"/>
  <c r="T47" i="1" s="1"/>
  <c r="AK49" i="1"/>
  <c r="AL49" i="1" s="1"/>
  <c r="AK35" i="1"/>
  <c r="AL35" i="1" s="1"/>
  <c r="AK26" i="1"/>
  <c r="AL26" i="1" s="1"/>
  <c r="S80" i="1"/>
  <c r="T80" i="1" s="1"/>
  <c r="S40" i="1"/>
  <c r="T40" i="1" s="1"/>
  <c r="S106" i="1"/>
  <c r="T106" i="1" s="1"/>
  <c r="S91" i="1"/>
  <c r="T91" i="1" s="1"/>
  <c r="S77" i="1"/>
  <c r="T77" i="1" s="1"/>
  <c r="S70" i="1"/>
  <c r="T70" i="1" s="1"/>
  <c r="S56" i="1"/>
  <c r="T56" i="1" s="1"/>
  <c r="S42" i="1"/>
  <c r="T42" i="1" s="1"/>
  <c r="S35" i="1"/>
  <c r="T35" i="1" s="1"/>
  <c r="AK63" i="1"/>
  <c r="AL63" i="1" s="1"/>
  <c r="AK56" i="1"/>
  <c r="AL56" i="1" s="1"/>
  <c r="AK44" i="1"/>
  <c r="AL44" i="1" s="1"/>
  <c r="S101" i="1"/>
  <c r="T101" i="1" s="1"/>
  <c r="S84" i="1"/>
  <c r="T84" i="1" s="1"/>
  <c r="S65" i="1"/>
  <c r="T65" i="1" s="1"/>
  <c r="S58" i="1"/>
  <c r="T58" i="1" s="1"/>
  <c r="S49" i="1"/>
  <c r="T49" i="1" s="1"/>
  <c r="S30" i="1"/>
  <c r="T30" i="1" s="1"/>
  <c r="S92" i="1"/>
  <c r="T92" i="1" s="1"/>
  <c r="AK51" i="1"/>
  <c r="AL51" i="1" s="1"/>
  <c r="AK37" i="1"/>
  <c r="AL37" i="1" s="1"/>
  <c r="AK28" i="1"/>
  <c r="AL28" i="1" s="1"/>
  <c r="AK85" i="1"/>
  <c r="AL85" i="1" s="1"/>
  <c r="S33" i="1"/>
  <c r="T33" i="1" s="1"/>
  <c r="S79" i="1"/>
  <c r="T79" i="1" s="1"/>
  <c r="S72" i="1"/>
  <c r="T72" i="1" s="1"/>
  <c r="S44" i="1"/>
  <c r="T44" i="1" s="1"/>
  <c r="S37" i="1"/>
  <c r="T37" i="1" s="1"/>
  <c r="AK58" i="1"/>
  <c r="AL58" i="1" s="1"/>
  <c r="AK46" i="1"/>
  <c r="AL46" i="1" s="1"/>
  <c r="S87" i="1"/>
  <c r="T87" i="1" s="1"/>
  <c r="S52" i="1"/>
  <c r="T52" i="1" s="1"/>
  <c r="S45" i="1"/>
  <c r="T45" i="1" s="1"/>
  <c r="S54" i="1"/>
  <c r="T54" i="1" s="1"/>
  <c r="S98" i="1"/>
  <c r="T98" i="1" s="1"/>
  <c r="S81" i="1"/>
  <c r="T81" i="1" s="1"/>
  <c r="S74" i="1"/>
  <c r="T74" i="1" s="1"/>
  <c r="S62" i="1"/>
  <c r="T62" i="1" s="1"/>
  <c r="S46" i="1"/>
  <c r="T46" i="1" s="1"/>
  <c r="S27" i="1"/>
  <c r="T27" i="1" s="1"/>
  <c r="S61" i="1"/>
  <c r="T61" i="1" s="1"/>
  <c r="AK54" i="1"/>
  <c r="AL54" i="1" s="1"/>
  <c r="S105" i="1"/>
  <c r="T105" i="1" s="1"/>
  <c r="S90" i="1"/>
  <c r="T90" i="1" s="1"/>
  <c r="S88" i="1"/>
  <c r="T88" i="1" s="1"/>
  <c r="S76" i="1"/>
  <c r="T76" i="1" s="1"/>
  <c r="S69" i="1"/>
  <c r="T69" i="1" s="1"/>
  <c r="S55" i="1"/>
  <c r="T55" i="1" s="1"/>
  <c r="S41" i="1"/>
  <c r="T41" i="1" s="1"/>
  <c r="S34" i="1"/>
  <c r="T34" i="1" s="1"/>
  <c r="AK62" i="1"/>
  <c r="AL62" i="1" s="1"/>
  <c r="AK55" i="1"/>
  <c r="AL55" i="1" s="1"/>
  <c r="AK43" i="1"/>
  <c r="AL43" i="1" s="1"/>
  <c r="AK73" i="1"/>
  <c r="AL73" i="1" s="1"/>
  <c r="S68" i="1"/>
  <c r="T68" i="1" s="1"/>
  <c r="S100" i="1"/>
  <c r="T100" i="1" s="1"/>
  <c r="S83" i="1"/>
  <c r="T83" i="1" s="1"/>
  <c r="S64" i="1"/>
  <c r="T64" i="1" s="1"/>
  <c r="S48" i="1"/>
  <c r="T48" i="1" s="1"/>
  <c r="S29" i="1"/>
  <c r="T29" i="1" s="1"/>
  <c r="AK50" i="1"/>
  <c r="AL50" i="1" s="1"/>
  <c r="AK36" i="1"/>
  <c r="AL36" i="1" s="1"/>
  <c r="S73" i="1"/>
  <c r="T73" i="1" s="1"/>
  <c r="S104" i="1"/>
  <c r="T104" i="1" s="1"/>
  <c r="S107" i="1"/>
  <c r="T107" i="1" s="1"/>
  <c r="S93" i="1"/>
  <c r="T93" i="1" s="1"/>
  <c r="S78" i="1"/>
  <c r="T78" i="1" s="1"/>
  <c r="S71" i="1"/>
  <c r="T71" i="1" s="1"/>
  <c r="S43" i="1"/>
  <c r="T43" i="1" s="1"/>
  <c r="S36" i="1"/>
  <c r="T36" i="1" s="1"/>
  <c r="AK18" i="1"/>
  <c r="AL18" i="1" s="1"/>
  <c r="AK15" i="1"/>
  <c r="AL15" i="1" s="1"/>
  <c r="S10" i="1"/>
  <c r="T10" i="1" s="1"/>
  <c r="S11" i="1"/>
  <c r="T11" i="1" s="1"/>
  <c r="S21" i="1"/>
  <c r="T21" i="1" s="1"/>
  <c r="S22" i="1"/>
  <c r="T22" i="1" s="1"/>
  <c r="AK8" i="1"/>
  <c r="AL8" i="1" s="1"/>
  <c r="AK14" i="1"/>
  <c r="AL14" i="1" s="1"/>
  <c r="AK21" i="1"/>
  <c r="AL21" i="1" s="1"/>
  <c r="AK9" i="1"/>
  <c r="AL9" i="1" s="1"/>
  <c r="AK23" i="1"/>
  <c r="AL23" i="1" s="1"/>
  <c r="AK11" i="1"/>
  <c r="AL11" i="1" s="1"/>
  <c r="AK25" i="1"/>
  <c r="AL25" i="1" s="1"/>
  <c r="AK13" i="1"/>
  <c r="AL13" i="1" s="1"/>
  <c r="AK20" i="1"/>
  <c r="AL20" i="1" s="1"/>
  <c r="AK22" i="1"/>
  <c r="AL22" i="1" s="1"/>
  <c r="AK10" i="1"/>
  <c r="AL10" i="1" s="1"/>
  <c r="AK24" i="1"/>
  <c r="AL24" i="1" s="1"/>
  <c r="AK12" i="1"/>
  <c r="AL12" i="1" s="1"/>
  <c r="AK27" i="1"/>
  <c r="AL27" i="1" s="1"/>
  <c r="AK19" i="1"/>
  <c r="AL19" i="1" s="1"/>
  <c r="S24" i="1"/>
  <c r="T24" i="1" s="1"/>
  <c r="S12" i="1"/>
  <c r="T12" i="1" s="1"/>
  <c r="S8" i="1"/>
  <c r="T8" i="1" s="1"/>
  <c r="S18" i="1"/>
  <c r="T18" i="1" s="1"/>
  <c r="S9" i="1"/>
  <c r="T9" i="1" s="1"/>
  <c r="S19" i="1"/>
  <c r="T19" i="1" s="1"/>
  <c r="S14" i="1"/>
  <c r="T14" i="1" s="1"/>
  <c r="S16" i="1"/>
  <c r="T16" i="1" s="1"/>
  <c r="S23" i="1"/>
  <c r="T23" i="1" s="1"/>
  <c r="S25" i="1"/>
  <c r="T25" i="1" s="1"/>
  <c r="S13" i="1"/>
  <c r="T13" i="1" s="1"/>
  <c r="S20" i="1"/>
  <c r="T20" i="1" s="1"/>
  <c r="S15" i="1"/>
  <c r="T15" i="1" s="1"/>
  <c r="S17" i="1"/>
  <c r="T17" i="1" s="1"/>
</calcChain>
</file>

<file path=xl/sharedStrings.xml><?xml version="1.0" encoding="utf-8"?>
<sst xmlns="http://schemas.openxmlformats.org/spreadsheetml/2006/main" count="243" uniqueCount="215">
  <si>
    <t>Форма собственности</t>
  </si>
  <si>
    <t>Год выпуска</t>
  </si>
  <si>
    <t>Владелец (ФИО)</t>
  </si>
  <si>
    <t>Наименование организации:</t>
  </si>
  <si>
    <t>Тип привода</t>
  </si>
  <si>
    <t xml:space="preserve">Тип транспортного средства </t>
  </si>
  <si>
    <t>Перечень транспортых средств</t>
  </si>
  <si>
    <t>Коэффициент класса комфортности – К1</t>
  </si>
  <si>
    <t>Марки автомашин</t>
  </si>
  <si>
    <t>Тип транспортного средства</t>
  </si>
  <si>
    <t>Марка</t>
  </si>
  <si>
    <t>Класс комфортности (Эконом, Комфорт, Люкс, Премиум)</t>
  </si>
  <si>
    <t>К-во 
дней
(год)</t>
  </si>
  <si>
    <t>№ Лота</t>
  </si>
  <si>
    <t>№ п/п</t>
  </si>
  <si>
    <t xml:space="preserve">Должность (Поставщик)
Наименование организации
</t>
  </si>
  <si>
    <t xml:space="preserve">М.П. </t>
  </si>
  <si>
    <t>(подпись)</t>
  </si>
  <si>
    <t>Ф.И.О.</t>
  </si>
  <si>
    <t>Приложение 6</t>
  </si>
  <si>
    <t>полный</t>
  </si>
  <si>
    <t>моно</t>
  </si>
  <si>
    <t>люкс</t>
  </si>
  <si>
    <t>эконом</t>
  </si>
  <si>
    <t>комфорт</t>
  </si>
  <si>
    <t>премиум</t>
  </si>
  <si>
    <t>L</t>
  </si>
  <si>
    <t>от 0 до 7 лет включительно</t>
  </si>
  <si>
    <t>значение</t>
  </si>
  <si>
    <t>Мощность двигателя
(Л.С.)</t>
  </si>
  <si>
    <t>Гос. рег. номер</t>
  </si>
  <si>
    <t>тип ТС</t>
  </si>
  <si>
    <t>А1</t>
  </si>
  <si>
    <t xml:space="preserve">по возрасту </t>
  </si>
  <si>
    <t xml:space="preserve">по наличию полного привода </t>
  </si>
  <si>
    <t xml:space="preserve">класс комфортности </t>
  </si>
  <si>
    <t>внедорожники и седаны высокой мощности</t>
  </si>
  <si>
    <t>большой</t>
  </si>
  <si>
    <t>3,1 и выше</t>
  </si>
  <si>
    <t>внедорожники и седаны средней можности</t>
  </si>
  <si>
    <t>2018-2025</t>
  </si>
  <si>
    <t>от 300 до 500 л.с.</t>
  </si>
  <si>
    <t>2,6-3,0</t>
  </si>
  <si>
    <t>от 8 до 10 лет включительно</t>
  </si>
  <si>
    <t>2015-2017</t>
  </si>
  <si>
    <t>от 151 до 299 л.с.</t>
  </si>
  <si>
    <t>средний</t>
  </si>
  <si>
    <t>1,8-2,5</t>
  </si>
  <si>
    <t>0,60-0,65</t>
  </si>
  <si>
    <t>внедорожники и седаны малой мощности</t>
  </si>
  <si>
    <t xml:space="preserve">от 11 до 15 лет включительно </t>
  </si>
  <si>
    <t>2010-2014</t>
  </si>
  <si>
    <t>малый</t>
  </si>
  <si>
    <t>1,1-1,7</t>
  </si>
  <si>
    <t>0,20-0,55</t>
  </si>
  <si>
    <t>микроавтобусы и минивены</t>
  </si>
  <si>
    <t>от 16 лет и старше</t>
  </si>
  <si>
    <t>2000-2009</t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</si>
  <si>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1</t>
    </r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</si>
  <si>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2</t>
    </r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</si>
  <si>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3</t>
    </r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</si>
  <si>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4</t>
    </r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</si>
  <si>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5</t>
    </r>
  </si>
  <si>
    <r>
      <t>А</t>
    </r>
    <r>
      <rPr>
        <vertAlign val="subscript"/>
        <sz val="14"/>
        <color theme="1"/>
        <rFont val="Calibri"/>
        <family val="2"/>
        <charset val="204"/>
        <scheme val="minor"/>
      </rPr>
      <t>∑</t>
    </r>
  </si>
  <si>
    <t>HYUNDAI GRAND STAREX</t>
  </si>
  <si>
    <t>TOYOTA RAV-4</t>
  </si>
  <si>
    <t>0,70-0,85</t>
  </si>
  <si>
    <t>GWM TANK 500</t>
  </si>
  <si>
    <t>CADILLAC GMT 166 (SRX)</t>
  </si>
  <si>
    <t>CHANGAN UNI-K</t>
  </si>
  <si>
    <t>CHEVROLET ORLANDO</t>
  </si>
  <si>
    <t>FORD GALAXY</t>
  </si>
  <si>
    <t>FORD TOURNEO BUS</t>
  </si>
  <si>
    <t>FORD TRANSIT</t>
  </si>
  <si>
    <t>FORD TRANSIT KOMBI</t>
  </si>
  <si>
    <t>GAC GS8</t>
  </si>
  <si>
    <t>GREAT WALL</t>
  </si>
  <si>
    <t>GEELY TUGELLA</t>
  </si>
  <si>
    <t>GEELY ATLAS</t>
  </si>
  <si>
    <t>GWM TANK 300</t>
  </si>
  <si>
    <t>HAVAL F7</t>
  </si>
  <si>
    <t>HAVAL JOLION</t>
  </si>
  <si>
    <t>HAVAL H3</t>
  </si>
  <si>
    <t>HONDA CR-V</t>
  </si>
  <si>
    <t>HONDA STEP WGN</t>
  </si>
  <si>
    <t>TOYOTA LAND CRUISER</t>
  </si>
  <si>
    <t>TOYOTA LAND CRUISER 120</t>
  </si>
  <si>
    <t>TOYOTA LAND CRUISER PRADO</t>
  </si>
  <si>
    <t>TOYOTA LAND CRUISER 120 PRADO</t>
  </si>
  <si>
    <t>HYUNDAI STAREX</t>
  </si>
  <si>
    <t>TOYOTA LAND CRUISER 200</t>
  </si>
  <si>
    <t>TOYOTA LAND CRUISER 300</t>
  </si>
  <si>
    <t>CHEVROLET TAHOE</t>
  </si>
  <si>
    <t>LEXUS LX570</t>
  </si>
  <si>
    <t>LEXUS LX450D</t>
  </si>
  <si>
    <t>LEXUS GX460</t>
  </si>
  <si>
    <t>HAVAL H9</t>
  </si>
  <si>
    <t>HYUNDAI TUCSON</t>
  </si>
  <si>
    <t>HYUNDAI CRETA</t>
  </si>
  <si>
    <t>HYUNDAI SANTA FE</t>
  </si>
  <si>
    <t>HYUNDAI IX35</t>
  </si>
  <si>
    <t>HYUNDAI SOLARIS</t>
  </si>
  <si>
    <t>HYUNDAI  H-1</t>
  </si>
  <si>
    <t>KIA SPORTAGE</t>
  </si>
  <si>
    <t>KIA UM (SORENTO)</t>
  </si>
  <si>
    <t>KIA SORENTO</t>
  </si>
  <si>
    <t>KIA QLE</t>
  </si>
  <si>
    <t>KIA RIO</t>
  </si>
  <si>
    <t>KIA CARNIVAL</t>
  </si>
  <si>
    <t>JETOUR X90PLUS</t>
  </si>
  <si>
    <t>OMODA C5</t>
  </si>
  <si>
    <t>MERCEDES BENZ VITO</t>
  </si>
  <si>
    <t>MITSUBISHI OUTLANDER</t>
  </si>
  <si>
    <t>MITSUBISHI PAJERO SPORT</t>
  </si>
  <si>
    <t>SUBARU FORESTER</t>
  </si>
  <si>
    <t>PEUGEOT TRAVELLER</t>
  </si>
  <si>
    <t>MAZDA CX-5</t>
  </si>
  <si>
    <t>NISSAN QUEST</t>
  </si>
  <si>
    <t>RENAULT LOGAN STEPWAY</t>
  </si>
  <si>
    <t>SKODA KODIAQ</t>
  </si>
  <si>
    <t>NISSAN TERRANO</t>
  </si>
  <si>
    <t>RENAULT KOLEOS</t>
  </si>
  <si>
    <t>RENAULT SANDERO</t>
  </si>
  <si>
    <t>TOYOTA HILUX</t>
  </si>
  <si>
    <t>TOYOTA ALPHARD</t>
  </si>
  <si>
    <t>TOYOTA HIACE</t>
  </si>
  <si>
    <t>VOLKSWAGEN TRANSPORTER</t>
  </si>
  <si>
    <t>VOLKSWAGEN POLO</t>
  </si>
  <si>
    <t>VOLKSWAGEN CARAVELLE</t>
  </si>
  <si>
    <t>UAZ PATRIOT</t>
  </si>
  <si>
    <t>VOLKSWAGEN TOUAREG</t>
  </si>
  <si>
    <t>TOYOTA COROLLA</t>
  </si>
  <si>
    <t>TOYOTA CAMRY</t>
  </si>
  <si>
    <t>ГАЗ 27527</t>
  </si>
  <si>
    <t>ГАЗ A32R33</t>
  </si>
  <si>
    <t>ГАЗ 221717</t>
  </si>
  <si>
    <t>VOLKSWAGEN 7HC CARAVELLE</t>
  </si>
  <si>
    <t>FIAT DOBLO</t>
  </si>
  <si>
    <t>LAND ROVER RANGE ROVER</t>
  </si>
  <si>
    <t>INFINITI FX37</t>
  </si>
  <si>
    <t>NISSAN PATHFINDER</t>
  </si>
  <si>
    <t>TOYOTA HIGHLANDER</t>
  </si>
  <si>
    <t>KIA QLE (SPORTAGE)</t>
  </si>
  <si>
    <t>KIA SLS (SPORTAGE)</t>
  </si>
  <si>
    <t>CHERY TIGGO 4</t>
  </si>
  <si>
    <t>CHERY TIGGO 7 PRO</t>
  </si>
  <si>
    <t>CHERY TIGGO 7</t>
  </si>
  <si>
    <t>CHERY TIGGO 8 PRO</t>
  </si>
  <si>
    <t>HAVAL F7X</t>
  </si>
  <si>
    <t>TOYOTA LAND CRUISER 150</t>
  </si>
  <si>
    <t>CHERY TIGGO 8</t>
  </si>
  <si>
    <t>CHERY TIGGOB 8 PRO MAX</t>
  </si>
  <si>
    <t>ГАЗ СОБОЛЬ</t>
  </si>
  <si>
    <t>TOYOTA LAND CRUISER 150 PRADO</t>
  </si>
  <si>
    <t xml:space="preserve">от 75 до 150 л.с. </t>
  </si>
  <si>
    <t>от 70 до 250 л.с.</t>
  </si>
  <si>
    <t>KIA SELTOS</t>
  </si>
  <si>
    <t>KIA CERATO</t>
  </si>
  <si>
    <t>К-во 
часов
(год)</t>
  </si>
  <si>
    <t>Перечень транспортных средств</t>
  </si>
  <si>
    <t>Рабочий объем  двигателя, 
(Л)</t>
  </si>
  <si>
    <t>Рабочий объем двигателя,
(Л)</t>
  </si>
  <si>
    <t>по рабочему объему двигателя (Л)</t>
  </si>
  <si>
    <t>по мощности двигателя (Л.С.)</t>
  </si>
  <si>
    <t>премиальность</t>
  </si>
  <si>
    <r>
      <rPr>
        <sz val="14"/>
        <color theme="1"/>
        <rFont val="Tahoma"/>
        <family val="2"/>
        <charset val="204"/>
      </rPr>
      <t>А</t>
    </r>
    <r>
      <rPr>
        <vertAlign val="subscript"/>
        <sz val="14"/>
        <color theme="1"/>
        <rFont val="Calibri"/>
        <family val="2"/>
        <charset val="204"/>
        <scheme val="minor"/>
      </rPr>
      <t>6</t>
    </r>
  </si>
  <si>
    <t>KIA UM PRIME</t>
  </si>
  <si>
    <t>HYUNDAI SONATA</t>
  </si>
  <si>
    <t>TOYOTA AVENSIS</t>
  </si>
  <si>
    <t>TOYOTA FORTUNER</t>
  </si>
  <si>
    <t>HYUNDAI ELANTRA</t>
  </si>
  <si>
    <t>HYUNDAI I40</t>
  </si>
  <si>
    <t>RENAULT DOKKER</t>
  </si>
  <si>
    <t>FIAT DUKATO</t>
  </si>
  <si>
    <t>CHERY EXEED</t>
  </si>
  <si>
    <t>FORD TOURNEO CUSTOM</t>
  </si>
  <si>
    <t>JAC T6</t>
  </si>
  <si>
    <t>MITSUBISHI L200</t>
  </si>
  <si>
    <t>VOLKSWAGEN MULTIVAN</t>
  </si>
  <si>
    <t>KIA K5</t>
  </si>
  <si>
    <t>CHANGAN CS75</t>
  </si>
  <si>
    <t>CHEVROLET AVEO</t>
  </si>
  <si>
    <t>HONDA ACCORD</t>
  </si>
  <si>
    <t>NISSAN ALMERA</t>
  </si>
  <si>
    <t>PEUGEOT 4008</t>
  </si>
  <si>
    <t>RENAULT KAPTUR</t>
  </si>
  <si>
    <t>NISSAN X-TRAIL</t>
  </si>
  <si>
    <t>RENAULT DASTER</t>
  </si>
  <si>
    <t>VOLKSWAGEN TIGUAN</t>
  </si>
  <si>
    <t>UAZ 31512</t>
  </si>
  <si>
    <t>LADA GRANTA</t>
  </si>
  <si>
    <t>CHERY COOL RAY</t>
  </si>
  <si>
    <t>KIA OPTIMA</t>
  </si>
  <si>
    <t>BRILLIANCE V3</t>
  </si>
  <si>
    <t>HONDA PILOT</t>
  </si>
  <si>
    <t>Основная локация ТС (Норильск, Талнах, Кайеркан, Оганер)</t>
  </si>
  <si>
    <t>SSANG YONG KYRON</t>
  </si>
  <si>
    <t>SSANG YONG REXTON</t>
  </si>
  <si>
    <t>Информационно</t>
  </si>
  <si>
    <t>BMW X5</t>
  </si>
  <si>
    <r>
      <t xml:space="preserve">*Настоящий перечень транспортных  средств, явлеяется неотъемлемой частью Коммерческого предложения (Приложение 4 к Приглашению), предоставляется на бланке организации (если есть) с подписью руководителя и печатью (при наличии). </t>
    </r>
    <r>
      <rPr>
        <b/>
        <i/>
        <sz val="9"/>
        <color rgb="FFFF0000"/>
        <rFont val="Tahoma"/>
        <family val="2"/>
        <charset val="204"/>
      </rPr>
      <t xml:space="preserve">В формате Microsoft Excel обязательно. </t>
    </r>
    <r>
      <rPr>
        <b/>
        <i/>
        <u/>
        <sz val="10"/>
        <color rgb="FFFF0000"/>
        <rFont val="Tahoma"/>
        <family val="2"/>
        <charset val="204"/>
      </rPr>
      <t xml:space="preserve">В работе использовать только данный файл Microsoft Excel.
</t>
    </r>
    <r>
      <rPr>
        <b/>
        <i/>
        <sz val="9"/>
        <rFont val="Tahoma"/>
        <family val="2"/>
        <charset val="204"/>
      </rPr>
      <t>Подтверждается предоставлением копии паспорта ТС (ПТС/ЭПТС и ПСМ), СТС, диагностических карт о прохождении технического осмотра, действующих страховых полисов ОСАГО, документов, подтверждающих право распоряжения оборудованием, предоставленное участнику тендера от собственника оборудования (копия договора аренды ТС, копия договора аренды ТС с экипажем, копия нотариально удостоверенной доверенности с  указанием права передоверия третьим лицам и т.п.).</t>
    </r>
  </si>
  <si>
    <t>MAXUS G10 PLUS</t>
  </si>
  <si>
    <t>легковой автомобиль с количеством посадочных мест до 4</t>
  </si>
  <si>
    <t>легковой автомобиль с количеством посадочных мест от 5 до 8</t>
  </si>
  <si>
    <t>1
Премиум
внедорожники и седаны высокой мощности</t>
  </si>
  <si>
    <t>2
Люкс
внедорожники и седаны высокой мощности</t>
  </si>
  <si>
    <t>3 
Комфорт
внедорожники и седаны средней мощности; 
/ 4 
Эконом
внедорожники и седаны малой мощности</t>
  </si>
  <si>
    <t>3 
Комфорт 
микроавтобусы и минивены</t>
  </si>
  <si>
    <t>GEELY MONJARO</t>
  </si>
  <si>
    <t>LEXUS RX270</t>
  </si>
  <si>
    <r>
      <t xml:space="preserve">Транспортное средство </t>
    </r>
    <r>
      <rPr>
        <b/>
        <sz val="14"/>
        <rFont val="Tahoma"/>
        <family val="2"/>
        <charset val="204"/>
      </rPr>
      <t>(основное)</t>
    </r>
  </si>
  <si>
    <r>
      <t xml:space="preserve">Транспортное средство </t>
    </r>
    <r>
      <rPr>
        <b/>
        <sz val="14"/>
        <rFont val="Tahoma"/>
        <family val="2"/>
        <charset val="204"/>
      </rPr>
      <t>(резерв)</t>
    </r>
  </si>
  <si>
    <t>заполняется выбором из выпадающего списка</t>
  </si>
  <si>
    <t>Техническая оснащенность по Заданию</t>
  </si>
  <si>
    <r>
      <t>Внимание!  Перед печатью документа примечание необходимо удалить.
Примечание</t>
    </r>
    <r>
      <rPr>
        <b/>
        <sz val="11"/>
        <color rgb="FFFF0000"/>
        <rFont val="Tahoma"/>
        <family val="2"/>
        <charset val="204"/>
      </rPr>
      <t>:
ПРИ ВНЕСЕНИИ ДАННЫХ В КАЧЕСТВЕ ДЕСЯТИЧНОГО РАЗДЕЛИТЕЛЯ ПРИМЕНЯЕТСЯ ЗАПЯТАЯ</t>
    </r>
    <r>
      <rPr>
        <b/>
        <i/>
        <sz val="11"/>
        <color rgb="FFFF0000"/>
        <rFont val="Tahoma"/>
        <family val="2"/>
        <charset val="204"/>
      </rPr>
      <t xml:space="preserve">
* Нумерация, содержание граф 1 - 6 заполняется в соответствии с Заданием (приложение 1 к Приглашению) и Коммерческим предложением (Приложение 4 к Приглашению)
* Содержание ячеек граф  13 и 24 "Рабочий объем двигателя (Л)" указывать в литрах. </t>
    </r>
    <r>
      <rPr>
        <b/>
        <i/>
        <u/>
        <sz val="11"/>
        <color rgb="FFFF0000"/>
        <rFont val="Tahoma"/>
        <family val="2"/>
        <charset val="204"/>
      </rPr>
      <t>Пример: 1998 см</t>
    </r>
    <r>
      <rPr>
        <b/>
        <i/>
        <u/>
        <vertAlign val="superscript"/>
        <sz val="11"/>
        <color rgb="FFFF0000"/>
        <rFont val="Tahoma"/>
        <family val="2"/>
        <charset val="204"/>
      </rPr>
      <t>3</t>
    </r>
    <r>
      <rPr>
        <b/>
        <i/>
        <u/>
        <sz val="11"/>
        <color rgb="FFFF0000"/>
        <rFont val="Tahoma"/>
        <family val="2"/>
        <charset val="204"/>
      </rPr>
      <t xml:space="preserve">  =  1,998 л;  Пример: 2360 см</t>
    </r>
    <r>
      <rPr>
        <b/>
        <i/>
        <u/>
        <vertAlign val="superscript"/>
        <sz val="11"/>
        <color rgb="FFFF0000"/>
        <rFont val="Tahoma"/>
        <family val="2"/>
        <charset val="204"/>
      </rPr>
      <t>3</t>
    </r>
    <r>
      <rPr>
        <b/>
        <i/>
        <u/>
        <sz val="11"/>
        <color rgb="FFFF0000"/>
        <rFont val="Tahoma"/>
        <family val="2"/>
        <charset val="204"/>
      </rPr>
      <t xml:space="preserve">  = 2,360 л; </t>
    </r>
    <r>
      <rPr>
        <b/>
        <i/>
        <sz val="11"/>
        <color rgb="FFFF0000"/>
        <rFont val="Tahoma"/>
        <family val="2"/>
        <charset val="204"/>
      </rPr>
      <t xml:space="preserve">
* Заполнения ячеек граф 3, 7, 8, 10, 18, 19, 21 "заполняется выбором из выпадающего списка.  Внесение данных в графы  8 , 19 "Марка", возможно  путем копирования марок автомашин из листа "!Наименование ТС (шаблон)". При отсутствии в перечне наименования предлагаемой марки, необходимо обратиться к специалисту по закупочной процедуре VirychOV@nornik.ru
* Значения граф 14  и 25 заполнятся </t>
    </r>
    <r>
      <rPr>
        <b/>
        <i/>
        <u/>
        <sz val="11"/>
        <color rgb="FFFF0000"/>
        <rFont val="Tahoma"/>
        <family val="2"/>
        <charset val="204"/>
      </rPr>
      <t xml:space="preserve">автоматически </t>
    </r>
    <r>
      <rPr>
        <b/>
        <i/>
        <sz val="11"/>
        <color rgb="FFFF0000"/>
        <rFont val="Tahoma"/>
        <family val="2"/>
        <charset val="204"/>
      </rPr>
      <t>при заполнении ячеек граф 7-13, 18-24.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</si>
</sst>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_-* #,##0.0_-;\-* #,##0.0_-;_-* &quot;-&quot;??_-;_-@_-"/>
    <numFmt numFmtId="166" formatCode="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8"/>
      <color indexed="12"/>
      <name val="Arial Cyr"/>
      <charset val="204"/>
    </font>
    <font>
      <b/>
      <sz val="10"/>
      <color rgb="FF329664"/>
      <name val="Arial Cyr"/>
      <charset val="204"/>
    </font>
    <font>
      <b/>
      <sz val="10"/>
      <color rgb="FF0000C0"/>
      <name val="Arial Cyr"/>
      <charset val="204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i/>
      <sz val="12"/>
      <name val="Tahoma"/>
      <family val="2"/>
      <charset val="204"/>
    </font>
    <font>
      <b/>
      <i/>
      <sz val="9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ahoma"/>
      <family val="2"/>
      <charset val="204"/>
    </font>
    <font>
      <sz val="14"/>
      <color theme="1"/>
      <name val="Calibri"/>
      <family val="2"/>
      <scheme val="minor"/>
    </font>
    <font>
      <b/>
      <sz val="14"/>
      <name val="Tahoma"/>
      <family val="2"/>
      <charset val="204"/>
    </font>
    <font>
      <b/>
      <i/>
      <sz val="11"/>
      <color rgb="FFFF0000"/>
      <name val="Tahoma"/>
      <family val="2"/>
      <charset val="204"/>
    </font>
    <font>
      <sz val="11"/>
      <color theme="1"/>
      <name val="Tahoma"/>
      <family val="2"/>
      <charset val="204"/>
    </font>
    <font>
      <i/>
      <sz val="11"/>
      <color theme="1"/>
      <name val="Tahoma"/>
      <family val="2"/>
      <charset val="204"/>
    </font>
    <font>
      <vertAlign val="subscript"/>
      <sz val="14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  <font>
      <b/>
      <i/>
      <sz val="9"/>
      <color rgb="FFFF0000"/>
      <name val="Tahoma"/>
      <family val="2"/>
      <charset val="204"/>
    </font>
    <font>
      <b/>
      <i/>
      <u/>
      <sz val="10"/>
      <color rgb="FFFF0000"/>
      <name val="Tahoma"/>
      <family val="2"/>
      <charset val="204"/>
    </font>
    <font>
      <b/>
      <i/>
      <u/>
      <sz val="11"/>
      <color rgb="FFFF0000"/>
      <name val="Tahoma"/>
      <family val="2"/>
      <charset val="204"/>
    </font>
    <font>
      <b/>
      <i/>
      <u/>
      <vertAlign val="superscript"/>
      <sz val="11"/>
      <color rgb="FFFF0000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11"/>
      <color rgb="FFFF0000"/>
      <name val="Tahoma"/>
      <family val="2"/>
      <charset val="204"/>
    </font>
    <font>
      <sz val="14"/>
      <name val="Tahoma"/>
      <family val="2"/>
      <charset val="204"/>
    </font>
    <font>
      <b/>
      <sz val="16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rgb="FFFFFACD"/>
        <bgColor indexed="64"/>
      </patternFill>
    </fill>
    <fill>
      <patternFill patternType="lightTrellis">
        <fgColor rgb="FFAFAFAF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1" fillId="2" borderId="1">
      <alignment horizontal="left" vertical="center"/>
    </xf>
    <xf numFmtId="0" fontId="2" fillId="3" borderId="1">
      <alignment horizontal="left" vertical="center"/>
    </xf>
    <xf numFmtId="0" fontId="2" fillId="4" borderId="1">
      <alignment horizontal="left" vertical="center"/>
    </xf>
    <xf numFmtId="0" fontId="3" fillId="2" borderId="1">
      <alignment horizontal="center" vertical="center"/>
    </xf>
    <xf numFmtId="0" fontId="1" fillId="2" borderId="1">
      <alignment horizontal="center" vertical="center"/>
    </xf>
    <xf numFmtId="0" fontId="2" fillId="3" borderId="1">
      <alignment horizontal="center" vertical="center"/>
    </xf>
    <xf numFmtId="0" fontId="2" fillId="4" borderId="1">
      <alignment horizontal="center" vertical="center"/>
    </xf>
    <xf numFmtId="0" fontId="3" fillId="2" borderId="1">
      <alignment horizontal="center" vertical="center"/>
    </xf>
    <xf numFmtId="0" fontId="4" fillId="0" borderId="1">
      <alignment horizontal="right" vertical="center"/>
    </xf>
    <xf numFmtId="0" fontId="4" fillId="5" borderId="1">
      <alignment horizontal="right" vertical="center"/>
    </xf>
    <xf numFmtId="0" fontId="4" fillId="0" borderId="1">
      <alignment horizontal="center" vertical="center"/>
    </xf>
    <xf numFmtId="0" fontId="3" fillId="3" borderId="1"/>
    <xf numFmtId="0" fontId="3" fillId="0" borderId="1">
      <alignment horizontal="center" vertical="center" wrapText="1"/>
    </xf>
    <xf numFmtId="0" fontId="3" fillId="4" borderId="1"/>
    <xf numFmtId="0" fontId="1" fillId="0" borderId="1">
      <alignment horizontal="left" vertical="center"/>
    </xf>
    <xf numFmtId="0" fontId="1" fillId="0" borderId="1">
      <alignment horizontal="left" vertical="top"/>
    </xf>
    <xf numFmtId="0" fontId="1" fillId="2" borderId="1">
      <alignment horizontal="center" vertical="center"/>
    </xf>
    <xf numFmtId="0" fontId="1" fillId="2" borderId="1">
      <alignment horizontal="left" vertical="center"/>
    </xf>
    <xf numFmtId="0" fontId="4" fillId="0" borderId="1">
      <alignment horizontal="right" vertical="center"/>
    </xf>
    <xf numFmtId="0" fontId="4" fillId="0" borderId="1">
      <alignment horizontal="right" vertical="center"/>
    </xf>
    <xf numFmtId="0" fontId="5" fillId="2" borderId="1">
      <alignment horizontal="left" vertical="center" indent="1"/>
    </xf>
    <xf numFmtId="0" fontId="1" fillId="6" borderId="1"/>
    <xf numFmtId="0" fontId="6" fillId="0" borderId="1"/>
    <xf numFmtId="0" fontId="7" fillId="0" borderId="1"/>
    <xf numFmtId="0" fontId="4" fillId="7" borderId="1"/>
    <xf numFmtId="0" fontId="4" fillId="8" borderId="1"/>
    <xf numFmtId="0" fontId="13" fillId="0" borderId="0"/>
    <xf numFmtId="43" fontId="1" fillId="0" borderId="0" applyFont="0" applyFill="0" applyBorder="0" applyAlignment="0" applyProtection="0"/>
  </cellStyleXfs>
  <cellXfs count="179">
    <xf numFmtId="0" fontId="0" fillId="0" borderId="0" xfId="0"/>
    <xf numFmtId="0" fontId="8" fillId="0" borderId="0" xfId="0" applyFont="1"/>
    <xf numFmtId="0" fontId="9" fillId="0" borderId="0" xfId="0" applyFont="1" applyFill="1"/>
    <xf numFmtId="0" fontId="9" fillId="0" borderId="0" xfId="0" applyFont="1"/>
    <xf numFmtId="0" fontId="9" fillId="0" borderId="0" xfId="0" applyFont="1" applyFill="1" applyAlignment="1">
      <alignment vertical="center"/>
    </xf>
    <xf numFmtId="0" fontId="10" fillId="0" borderId="0" xfId="0" applyFont="1" applyFill="1" applyAlignment="1"/>
    <xf numFmtId="0" fontId="9" fillId="11" borderId="0" xfId="0" applyFont="1" applyFill="1" applyBorder="1" applyAlignment="1">
      <alignment horizontal="center" vertical="center" wrapText="1"/>
    </xf>
    <xf numFmtId="0" fontId="9" fillId="11" borderId="0" xfId="0" applyFont="1" applyFill="1" applyBorder="1" applyAlignment="1">
      <alignment horizontal="left" vertical="center" wrapText="1"/>
    </xf>
    <xf numFmtId="164" fontId="9" fillId="11" borderId="0" xfId="0" applyNumberFormat="1" applyFont="1" applyFill="1" applyBorder="1" applyAlignment="1">
      <alignment horizontal="center" vertical="center"/>
    </xf>
    <xf numFmtId="1" fontId="9" fillId="11" borderId="0" xfId="0" applyNumberFormat="1" applyFont="1" applyFill="1" applyBorder="1" applyAlignment="1">
      <alignment horizontal="center" vertical="center"/>
    </xf>
    <xf numFmtId="0" fontId="9" fillId="11" borderId="0" xfId="0" applyFont="1" applyFill="1"/>
    <xf numFmtId="0" fontId="9" fillId="0" borderId="6" xfId="0" applyFont="1" applyBorder="1"/>
    <xf numFmtId="0" fontId="18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8" fillId="0" borderId="6" xfId="0" applyFont="1" applyBorder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14" fillId="12" borderId="3" xfId="0" applyFont="1" applyFill="1" applyBorder="1" applyAlignment="1">
      <alignment horizontal="center" vertical="center" wrapText="1"/>
    </xf>
    <xf numFmtId="0" fontId="14" fillId="12" borderId="2" xfId="0" applyFont="1" applyFill="1" applyBorder="1" applyAlignment="1">
      <alignment horizontal="center" vertical="center" wrapText="1"/>
    </xf>
    <xf numFmtId="0" fontId="15" fillId="12" borderId="14" xfId="0" applyFont="1" applyFill="1" applyBorder="1" applyAlignment="1">
      <alignment horizontal="center" vertical="center"/>
    </xf>
    <xf numFmtId="0" fontId="14" fillId="12" borderId="14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0" fontId="23" fillId="0" borderId="9" xfId="0" applyFont="1" applyBorder="1" applyAlignment="1">
      <alignment horizontal="center"/>
    </xf>
    <xf numFmtId="0" fontId="23" fillId="0" borderId="7" xfId="0" applyFont="1" applyBorder="1"/>
    <xf numFmtId="0" fontId="23" fillId="0" borderId="9" xfId="0" applyFont="1" applyBorder="1"/>
    <xf numFmtId="0" fontId="15" fillId="0" borderId="0" xfId="0" applyFont="1" applyBorder="1"/>
    <xf numFmtId="0" fontId="23" fillId="12" borderId="9" xfId="0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7" xfId="0" applyFont="1" applyBorder="1" applyAlignment="1">
      <alignment horizontal="left" wrapText="1"/>
    </xf>
    <xf numFmtId="0" fontId="23" fillId="0" borderId="0" xfId="0" applyFont="1" applyBorder="1"/>
    <xf numFmtId="0" fontId="25" fillId="0" borderId="0" xfId="0" applyFont="1" applyBorder="1"/>
    <xf numFmtId="0" fontId="23" fillId="0" borderId="7" xfId="0" applyFont="1" applyBorder="1" applyAlignment="1">
      <alignment horizontal="left"/>
    </xf>
    <xf numFmtId="0" fontId="15" fillId="0" borderId="8" xfId="0" applyFont="1" applyBorder="1" applyAlignment="1">
      <alignment wrapText="1"/>
    </xf>
    <xf numFmtId="0" fontId="15" fillId="0" borderId="10" xfId="0" applyFont="1" applyBorder="1" applyAlignment="1">
      <alignment horizontal="center"/>
    </xf>
    <xf numFmtId="0" fontId="25" fillId="0" borderId="6" xfId="0" applyFont="1" applyBorder="1"/>
    <xf numFmtId="0" fontId="23" fillId="0" borderId="10" xfId="0" applyFont="1" applyBorder="1" applyAlignment="1">
      <alignment horizontal="center"/>
    </xf>
    <xf numFmtId="0" fontId="23" fillId="0" borderId="8" xfId="0" applyFont="1" applyBorder="1" applyAlignment="1">
      <alignment horizontal="left" wrapText="1"/>
    </xf>
    <xf numFmtId="0" fontId="23" fillId="0" borderId="8" xfId="0" applyFont="1" applyBorder="1"/>
    <xf numFmtId="0" fontId="23" fillId="0" borderId="10" xfId="0" applyFont="1" applyBorder="1"/>
    <xf numFmtId="0" fontId="23" fillId="0" borderId="6" xfId="0" applyFont="1" applyBorder="1"/>
    <xf numFmtId="0" fontId="23" fillId="12" borderId="10" xfId="0" applyFont="1" applyFill="1" applyBorder="1" applyAlignment="1">
      <alignment horizontal="center"/>
    </xf>
    <xf numFmtId="165" fontId="9" fillId="11" borderId="0" xfId="29" applyNumberFormat="1" applyFont="1" applyFill="1" applyBorder="1" applyAlignment="1">
      <alignment horizontal="center" vertical="center" wrapText="1"/>
    </xf>
    <xf numFmtId="165" fontId="17" fillId="11" borderId="0" xfId="29" applyNumberFormat="1" applyFont="1" applyFill="1" applyBorder="1" applyAlignment="1">
      <alignment horizontal="center" vertical="center" wrapText="1"/>
    </xf>
    <xf numFmtId="165" fontId="10" fillId="0" borderId="0" xfId="29" applyNumberFormat="1" applyFont="1" applyFill="1" applyAlignment="1">
      <alignment horizontal="center" vertical="center"/>
    </xf>
    <xf numFmtId="165" fontId="8" fillId="0" borderId="0" xfId="29" applyNumberFormat="1" applyFont="1" applyAlignment="1">
      <alignment horizontal="center" vertical="center"/>
    </xf>
    <xf numFmtId="0" fontId="9" fillId="0" borderId="0" xfId="0" applyFont="1" applyAlignment="1">
      <alignment horizontal="left"/>
    </xf>
    <xf numFmtId="1" fontId="9" fillId="11" borderId="0" xfId="0" applyNumberFormat="1" applyFont="1" applyFill="1" applyBorder="1" applyAlignment="1">
      <alignment horizontal="left" vertical="center"/>
    </xf>
    <xf numFmtId="0" fontId="21" fillId="0" borderId="4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32" xfId="0" applyFont="1" applyBorder="1" applyAlignment="1">
      <alignment horizontal="center"/>
    </xf>
    <xf numFmtId="0" fontId="8" fillId="0" borderId="17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center" vertical="center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8" fillId="0" borderId="17" xfId="0" applyFont="1" applyBorder="1" applyAlignment="1" applyProtection="1">
      <alignment horizontal="center"/>
      <protection hidden="1"/>
    </xf>
    <xf numFmtId="0" fontId="8" fillId="0" borderId="15" xfId="0" applyFont="1" applyBorder="1" applyAlignment="1" applyProtection="1">
      <alignment horizontal="center"/>
      <protection hidden="1"/>
    </xf>
    <xf numFmtId="0" fontId="8" fillId="0" borderId="10" xfId="0" applyFont="1" applyFill="1" applyBorder="1" applyProtection="1">
      <protection locked="0"/>
    </xf>
    <xf numFmtId="0" fontId="8" fillId="0" borderId="22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22" xfId="0" applyFont="1" applyFill="1" applyBorder="1" applyProtection="1">
      <protection locked="0"/>
    </xf>
    <xf numFmtId="0" fontId="8" fillId="0" borderId="12" xfId="0" applyFont="1" applyBorder="1" applyProtection="1">
      <protection locked="0"/>
    </xf>
    <xf numFmtId="0" fontId="8" fillId="0" borderId="14" xfId="0" applyFont="1" applyFill="1" applyBorder="1" applyProtection="1">
      <protection locked="0"/>
    </xf>
    <xf numFmtId="0" fontId="14" fillId="12" borderId="6" xfId="0" applyFont="1" applyFill="1" applyBorder="1" applyAlignment="1">
      <alignment horizontal="center" vertical="center" wrapText="1"/>
    </xf>
    <xf numFmtId="0" fontId="15" fillId="12" borderId="10" xfId="0" applyFont="1" applyFill="1" applyBorder="1" applyAlignment="1">
      <alignment horizontal="center" vertical="center"/>
    </xf>
    <xf numFmtId="0" fontId="15" fillId="0" borderId="9" xfId="0" applyFont="1" applyBorder="1" applyAlignment="1"/>
    <xf numFmtId="0" fontId="23" fillId="0" borderId="9" xfId="0" applyFont="1" applyBorder="1" applyAlignment="1"/>
    <xf numFmtId="0" fontId="21" fillId="12" borderId="1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18" fillId="12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8" fillId="0" borderId="10" xfId="0" applyFont="1" applyBorder="1" applyProtection="1">
      <protection locked="0"/>
    </xf>
    <xf numFmtId="0" fontId="8" fillId="0" borderId="33" xfId="0" applyFont="1" applyBorder="1" applyProtection="1">
      <protection locked="0"/>
    </xf>
    <xf numFmtId="0" fontId="16" fillId="10" borderId="13" xfId="28" applyFont="1" applyFill="1" applyBorder="1" applyAlignment="1" applyProtection="1">
      <alignment horizontal="center" vertical="center" wrapText="1"/>
      <protection hidden="1"/>
    </xf>
    <xf numFmtId="0" fontId="8" fillId="0" borderId="34" xfId="0" applyFont="1" applyBorder="1" applyAlignment="1" applyProtection="1">
      <alignment horizontal="center"/>
      <protection hidden="1"/>
    </xf>
    <xf numFmtId="0" fontId="2" fillId="0" borderId="0" xfId="0" applyFont="1"/>
    <xf numFmtId="0" fontId="17" fillId="11" borderId="0" xfId="0" applyFont="1" applyFill="1" applyBorder="1" applyAlignment="1">
      <alignment horizontal="left" vertical="center" wrapText="1"/>
    </xf>
    <xf numFmtId="1" fontId="9" fillId="11" borderId="0" xfId="0" applyNumberFormat="1" applyFont="1" applyFill="1" applyBorder="1" applyAlignment="1">
      <alignment horizontal="center" vertical="center" wrapText="1"/>
    </xf>
    <xf numFmtId="0" fontId="17" fillId="11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Border="1"/>
    <xf numFmtId="0" fontId="32" fillId="13" borderId="1" xfId="0" applyFont="1" applyFill="1" applyBorder="1" applyAlignment="1" applyProtection="1">
      <alignment horizontal="center" vertical="center" wrapText="1"/>
      <protection hidden="1"/>
    </xf>
    <xf numFmtId="0" fontId="32" fillId="12" borderId="1" xfId="0" applyFont="1" applyFill="1" applyBorder="1" applyAlignment="1" applyProtection="1">
      <alignment horizontal="center" vertical="center" wrapText="1"/>
      <protection hidden="1"/>
    </xf>
    <xf numFmtId="0" fontId="32" fillId="11" borderId="1" xfId="0" applyFont="1" applyFill="1" applyBorder="1" applyAlignment="1" applyProtection="1">
      <alignment horizontal="center" vertical="center" wrapText="1"/>
      <protection hidden="1"/>
    </xf>
    <xf numFmtId="1" fontId="32" fillId="13" borderId="1" xfId="0" applyNumberFormat="1" applyFont="1" applyFill="1" applyBorder="1" applyAlignment="1" applyProtection="1">
      <alignment horizontal="center" vertical="center" wrapText="1"/>
      <protection hidden="1"/>
    </xf>
    <xf numFmtId="0" fontId="32" fillId="13" borderId="1" xfId="0" applyFont="1" applyFill="1" applyBorder="1" applyAlignment="1" applyProtection="1">
      <alignment horizontal="center"/>
      <protection hidden="1"/>
    </xf>
    <xf numFmtId="1" fontId="32" fillId="12" borderId="1" xfId="0" applyNumberFormat="1" applyFont="1" applyFill="1" applyBorder="1" applyAlignment="1" applyProtection="1">
      <alignment horizontal="center" vertical="center" wrapText="1"/>
      <protection hidden="1"/>
    </xf>
    <xf numFmtId="1" fontId="3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32" fillId="9" borderId="5" xfId="0" applyFont="1" applyFill="1" applyBorder="1" applyAlignment="1" applyProtection="1">
      <alignment horizontal="center" vertical="center" wrapText="1"/>
      <protection locked="0" hidden="1"/>
    </xf>
    <xf numFmtId="0" fontId="32" fillId="9" borderId="5" xfId="0" applyFont="1" applyFill="1" applyBorder="1" applyAlignment="1" applyProtection="1">
      <alignment horizontal="center" vertical="center" wrapText="1"/>
      <protection locked="0"/>
    </xf>
    <xf numFmtId="0" fontId="32" fillId="9" borderId="5" xfId="0" applyFont="1" applyFill="1" applyBorder="1" applyAlignment="1" applyProtection="1">
      <alignment horizontal="left" vertical="center" wrapText="1"/>
      <protection locked="0"/>
    </xf>
    <xf numFmtId="0" fontId="32" fillId="9" borderId="1" xfId="0" applyFont="1" applyFill="1" applyBorder="1" applyAlignment="1" applyProtection="1">
      <alignment horizontal="center" vertical="center" wrapText="1"/>
      <protection locked="0"/>
    </xf>
    <xf numFmtId="0" fontId="32" fillId="12" borderId="5" xfId="0" applyFont="1" applyFill="1" applyBorder="1" applyAlignment="1" applyProtection="1">
      <alignment horizontal="center" vertical="center" wrapText="1"/>
      <protection hidden="1"/>
    </xf>
    <xf numFmtId="0" fontId="32" fillId="12" borderId="5" xfId="0" applyFont="1" applyFill="1" applyBorder="1" applyAlignment="1" applyProtection="1">
      <alignment horizontal="center" vertical="center" wrapText="1"/>
      <protection locked="0" hidden="1"/>
    </xf>
    <xf numFmtId="165" fontId="32" fillId="9" borderId="5" xfId="29" applyNumberFormat="1" applyFont="1" applyFill="1" applyBorder="1" applyAlignment="1" applyProtection="1">
      <alignment horizontal="center" vertical="center" wrapText="1"/>
      <protection locked="0"/>
    </xf>
    <xf numFmtId="4" fontId="32" fillId="12" borderId="5" xfId="0" applyNumberFormat="1" applyFont="1" applyFill="1" applyBorder="1" applyAlignment="1" applyProtection="1">
      <alignment horizontal="center" vertical="center"/>
      <protection hidden="1"/>
    </xf>
    <xf numFmtId="1" fontId="32" fillId="9" borderId="5" xfId="0" applyNumberFormat="1" applyFont="1" applyFill="1" applyBorder="1" applyAlignment="1" applyProtection="1">
      <alignment horizontal="center" vertical="center"/>
      <protection hidden="1"/>
    </xf>
    <xf numFmtId="1" fontId="32" fillId="9" borderId="5" xfId="0" applyNumberFormat="1" applyFont="1" applyFill="1" applyBorder="1" applyAlignment="1" applyProtection="1">
      <alignment horizontal="center" vertical="center"/>
      <protection locked="0"/>
    </xf>
    <xf numFmtId="0" fontId="32" fillId="9" borderId="16" xfId="0" applyFont="1" applyFill="1" applyBorder="1" applyAlignment="1" applyProtection="1">
      <alignment horizontal="left" vertical="center" wrapText="1"/>
      <protection locked="0"/>
    </xf>
    <xf numFmtId="0" fontId="32" fillId="9" borderId="12" xfId="0" applyFont="1" applyFill="1" applyBorder="1" applyAlignment="1" applyProtection="1">
      <alignment horizontal="left" vertical="center" wrapText="1"/>
      <protection locked="0"/>
    </xf>
    <xf numFmtId="1" fontId="32" fillId="12" borderId="16" xfId="0" applyNumberFormat="1" applyFont="1" applyFill="1" applyBorder="1" applyAlignment="1" applyProtection="1">
      <alignment horizontal="center" vertical="center"/>
      <protection hidden="1"/>
    </xf>
    <xf numFmtId="1" fontId="32" fillId="9" borderId="16" xfId="0" applyNumberFormat="1" applyFont="1" applyFill="1" applyBorder="1" applyAlignment="1" applyProtection="1">
      <alignment horizontal="center" vertical="center"/>
      <protection locked="0"/>
    </xf>
    <xf numFmtId="166" fontId="32" fillId="9" borderId="16" xfId="0" applyNumberFormat="1" applyFont="1" applyFill="1" applyBorder="1" applyAlignment="1" applyProtection="1">
      <alignment horizontal="center" vertical="center"/>
      <protection locked="0"/>
    </xf>
    <xf numFmtId="1" fontId="32" fillId="9" borderId="16" xfId="0" applyNumberFormat="1" applyFont="1" applyFill="1" applyBorder="1" applyAlignment="1" applyProtection="1">
      <alignment horizontal="center" vertical="center"/>
      <protection hidden="1"/>
    </xf>
    <xf numFmtId="1" fontId="32" fillId="9" borderId="16" xfId="0" applyNumberFormat="1" applyFont="1" applyFill="1" applyBorder="1" applyAlignment="1" applyProtection="1">
      <alignment horizontal="center" vertical="center" wrapText="1"/>
      <protection locked="0"/>
    </xf>
    <xf numFmtId="164" fontId="32" fillId="9" borderId="5" xfId="0" applyNumberFormat="1" applyFont="1" applyFill="1" applyBorder="1" applyAlignment="1" applyProtection="1">
      <alignment horizontal="center" vertical="center"/>
      <protection locked="0"/>
    </xf>
    <xf numFmtId="1" fontId="32" fillId="9" borderId="5" xfId="0" applyNumberFormat="1" applyFont="1" applyFill="1" applyBorder="1" applyAlignment="1" applyProtection="1">
      <alignment horizontal="center" vertical="center" wrapText="1"/>
      <protection locked="0"/>
    </xf>
    <xf numFmtId="0" fontId="32" fillId="9" borderId="1" xfId="0" applyFont="1" applyFill="1" applyBorder="1" applyAlignment="1" applyProtection="1">
      <alignment horizontal="center" vertical="center" wrapText="1"/>
      <protection locked="0" hidden="1"/>
    </xf>
    <xf numFmtId="0" fontId="32" fillId="9" borderId="1" xfId="0" applyFont="1" applyFill="1" applyBorder="1" applyAlignment="1" applyProtection="1">
      <alignment horizontal="left" vertical="center" wrapText="1"/>
      <protection locked="0"/>
    </xf>
    <xf numFmtId="164" fontId="32" fillId="9" borderId="1" xfId="0" applyNumberFormat="1" applyFont="1" applyFill="1" applyBorder="1" applyAlignment="1" applyProtection="1">
      <alignment horizontal="center" vertical="center"/>
      <protection locked="0"/>
    </xf>
    <xf numFmtId="0" fontId="32" fillId="12" borderId="1" xfId="0" applyFont="1" applyFill="1" applyBorder="1" applyAlignment="1" applyProtection="1">
      <alignment horizontal="center" vertical="center" wrapText="1"/>
      <protection locked="0" hidden="1"/>
    </xf>
    <xf numFmtId="165" fontId="32" fillId="9" borderId="1" xfId="29" applyNumberFormat="1" applyFont="1" applyFill="1" applyBorder="1" applyAlignment="1" applyProtection="1">
      <alignment horizontal="center" vertical="center" wrapText="1"/>
      <protection locked="0"/>
    </xf>
    <xf numFmtId="4" fontId="32" fillId="12" borderId="1" xfId="0" applyNumberFormat="1" applyFont="1" applyFill="1" applyBorder="1" applyAlignment="1" applyProtection="1">
      <alignment horizontal="center" vertical="center"/>
      <protection hidden="1"/>
    </xf>
    <xf numFmtId="1" fontId="32" fillId="9" borderId="1" xfId="0" applyNumberFormat="1" applyFont="1" applyFill="1" applyBorder="1" applyAlignment="1" applyProtection="1">
      <alignment horizontal="center" vertical="center"/>
      <protection hidden="1"/>
    </xf>
    <xf numFmtId="1" fontId="32" fillId="9" borderId="1" xfId="0" applyNumberFormat="1" applyFont="1" applyFill="1" applyBorder="1" applyAlignment="1" applyProtection="1">
      <alignment horizontal="center" vertical="center"/>
      <protection locked="0"/>
    </xf>
    <xf numFmtId="1" fontId="32" fillId="9" borderId="1" xfId="0" applyNumberFormat="1" applyFont="1" applyFill="1" applyBorder="1" applyAlignment="1" applyProtection="1">
      <alignment horizontal="center" vertical="center" wrapText="1"/>
      <protection locked="0"/>
    </xf>
    <xf numFmtId="1" fontId="32" fillId="9" borderId="15" xfId="0" applyNumberFormat="1" applyFont="1" applyFill="1" applyBorder="1" applyAlignment="1" applyProtection="1">
      <alignment horizontal="center" vertical="center" wrapText="1"/>
      <protection locked="0"/>
    </xf>
    <xf numFmtId="0" fontId="32" fillId="9" borderId="37" xfId="0" applyFont="1" applyFill="1" applyBorder="1" applyAlignment="1" applyProtection="1">
      <alignment horizontal="left" vertical="center" wrapText="1"/>
      <protection locked="0"/>
    </xf>
    <xf numFmtId="1" fontId="32" fillId="12" borderId="3" xfId="0" applyNumberFormat="1" applyFont="1" applyFill="1" applyBorder="1" applyAlignment="1" applyProtection="1">
      <alignment horizontal="center" vertical="center"/>
      <protection hidden="1"/>
    </xf>
    <xf numFmtId="166" fontId="32" fillId="9" borderId="1" xfId="0" applyNumberFormat="1" applyFont="1" applyFill="1" applyBorder="1" applyAlignment="1" applyProtection="1">
      <alignment horizontal="center" vertical="center"/>
      <protection locked="0"/>
    </xf>
    <xf numFmtId="1" fontId="32" fillId="9" borderId="3" xfId="0" applyNumberFormat="1" applyFont="1" applyFill="1" applyBorder="1" applyAlignment="1" applyProtection="1">
      <alignment horizontal="center" vertical="center"/>
      <protection hidden="1"/>
    </xf>
    <xf numFmtId="1" fontId="32" fillId="9" borderId="3" xfId="0" applyNumberFormat="1" applyFont="1" applyFill="1" applyBorder="1" applyAlignment="1" applyProtection="1">
      <alignment horizontal="center" vertical="center"/>
      <protection locked="0"/>
    </xf>
    <xf numFmtId="1" fontId="32" fillId="9" borderId="3" xfId="0" applyNumberFormat="1" applyFont="1" applyFill="1" applyBorder="1" applyAlignment="1" applyProtection="1">
      <alignment horizontal="center" vertical="center" wrapText="1"/>
      <protection locked="0"/>
    </xf>
    <xf numFmtId="0" fontId="32" fillId="9" borderId="14" xfId="0" applyFont="1" applyFill="1" applyBorder="1" applyAlignment="1" applyProtection="1">
      <alignment horizontal="left" vertical="center" wrapText="1"/>
      <protection locked="0"/>
    </xf>
    <xf numFmtId="0" fontId="32" fillId="13" borderId="14" xfId="0" applyFont="1" applyFill="1" applyBorder="1" applyAlignment="1" applyProtection="1">
      <alignment horizontal="center" vertical="center" wrapText="1"/>
      <protection hidden="1"/>
    </xf>
    <xf numFmtId="1" fontId="32" fillId="13" borderId="14" xfId="0" applyNumberFormat="1" applyFont="1" applyFill="1" applyBorder="1" applyAlignment="1" applyProtection="1">
      <alignment horizontal="center" vertical="center" wrapText="1"/>
      <protection hidden="1"/>
    </xf>
    <xf numFmtId="0" fontId="9" fillId="13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9" fillId="11" borderId="0" xfId="0" applyFont="1" applyFill="1" applyAlignment="1" applyProtection="1">
      <alignment horizontal="center" vertical="center"/>
      <protection locked="0"/>
    </xf>
    <xf numFmtId="0" fontId="9" fillId="11" borderId="0" xfId="0" applyFont="1" applyFill="1" applyAlignment="1">
      <alignment horizontal="center" vertical="center"/>
    </xf>
    <xf numFmtId="0" fontId="32" fillId="11" borderId="1" xfId="0" applyFont="1" applyFill="1" applyBorder="1" applyAlignment="1" applyProtection="1">
      <alignment horizontal="center"/>
      <protection hidden="1"/>
    </xf>
    <xf numFmtId="0" fontId="32" fillId="11" borderId="1" xfId="1" applyFont="1" applyFill="1" applyBorder="1" applyAlignment="1" applyProtection="1">
      <alignment horizontal="center" vertical="center" wrapText="1"/>
      <protection hidden="1"/>
    </xf>
    <xf numFmtId="165" fontId="32" fillId="11" borderId="1" xfId="29" applyNumberFormat="1" applyFont="1" applyFill="1" applyBorder="1" applyAlignment="1" applyProtection="1">
      <alignment horizontal="center" vertical="center" wrapText="1"/>
      <protection hidden="1"/>
    </xf>
    <xf numFmtId="0" fontId="32" fillId="11" borderId="3" xfId="0" applyFont="1" applyFill="1" applyBorder="1" applyAlignment="1" applyProtection="1">
      <alignment horizontal="center" vertical="center" wrapText="1"/>
      <protection hidden="1"/>
    </xf>
    <xf numFmtId="0" fontId="32" fillId="11" borderId="3" xfId="0" applyFont="1" applyFill="1" applyBorder="1" applyAlignment="1" applyProtection="1">
      <alignment horizontal="center"/>
      <protection hidden="1"/>
    </xf>
    <xf numFmtId="0" fontId="32" fillId="11" borderId="5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left" vertical="top" wrapText="1"/>
    </xf>
    <xf numFmtId="0" fontId="17" fillId="11" borderId="0" xfId="0" applyFont="1" applyFill="1" applyBorder="1" applyAlignment="1" applyProtection="1">
      <alignment horizontal="left" vertical="center" wrapText="1"/>
      <protection locked="0"/>
    </xf>
    <xf numFmtId="0" fontId="32" fillId="11" borderId="5" xfId="0" applyFont="1" applyFill="1" applyBorder="1" applyAlignment="1" applyProtection="1">
      <alignment horizontal="center" vertical="center"/>
      <protection hidden="1"/>
    </xf>
    <xf numFmtId="0" fontId="32" fillId="11" borderId="4" xfId="0" applyFont="1" applyFill="1" applyBorder="1" applyAlignment="1" applyProtection="1">
      <alignment horizontal="center" vertical="center"/>
      <protection hidden="1"/>
    </xf>
    <xf numFmtId="0" fontId="32" fillId="0" borderId="28" xfId="0" applyFont="1" applyFill="1" applyBorder="1" applyAlignment="1" applyProtection="1">
      <alignment horizontal="center" vertical="center" wrapText="1"/>
      <protection hidden="1"/>
    </xf>
    <xf numFmtId="0" fontId="32" fillId="0" borderId="29" xfId="0" applyFont="1" applyFill="1" applyBorder="1" applyAlignment="1" applyProtection="1">
      <alignment horizontal="center" vertical="center" wrapText="1"/>
      <protection hidden="1"/>
    </xf>
    <xf numFmtId="0" fontId="32" fillId="0" borderId="30" xfId="0" applyFont="1" applyFill="1" applyBorder="1" applyAlignment="1" applyProtection="1">
      <alignment horizontal="center" vertical="center" wrapText="1"/>
      <protection hidden="1"/>
    </xf>
    <xf numFmtId="0" fontId="32" fillId="0" borderId="35" xfId="0" applyFont="1" applyFill="1" applyBorder="1" applyAlignment="1" applyProtection="1">
      <alignment horizontal="center" vertical="center"/>
      <protection hidden="1"/>
    </xf>
    <xf numFmtId="0" fontId="32" fillId="0" borderId="2" xfId="0" applyFont="1" applyFill="1" applyBorder="1" applyAlignment="1" applyProtection="1">
      <alignment horizontal="center" vertical="center"/>
      <protection hidden="1"/>
    </xf>
    <xf numFmtId="0" fontId="32" fillId="0" borderId="14" xfId="0" applyFont="1" applyFill="1" applyBorder="1" applyAlignment="1" applyProtection="1">
      <alignment horizontal="center" vertical="center"/>
      <protection hidden="1"/>
    </xf>
    <xf numFmtId="0" fontId="32" fillId="0" borderId="3" xfId="0" applyFont="1" applyFill="1" applyBorder="1" applyAlignment="1" applyProtection="1">
      <alignment horizontal="center" vertical="center" wrapText="1"/>
      <protection hidden="1"/>
    </xf>
    <xf numFmtId="0" fontId="32" fillId="0" borderId="2" xfId="0" applyFont="1" applyFill="1" applyBorder="1" applyAlignment="1" applyProtection="1">
      <alignment horizontal="center" vertical="center" wrapText="1"/>
      <protection hidden="1"/>
    </xf>
    <xf numFmtId="0" fontId="32" fillId="0" borderId="36" xfId="0" applyFont="1" applyFill="1" applyBorder="1" applyAlignment="1" applyProtection="1">
      <alignment horizontal="center" vertical="center" wrapText="1"/>
      <protection hidden="1"/>
    </xf>
    <xf numFmtId="0" fontId="32" fillId="0" borderId="3" xfId="0" applyFont="1" applyFill="1" applyBorder="1" applyAlignment="1" applyProtection="1">
      <alignment horizontal="center" vertical="center"/>
      <protection hidden="1"/>
    </xf>
    <xf numFmtId="0" fontId="32" fillId="11" borderId="6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vertical="center"/>
    </xf>
    <xf numFmtId="0" fontId="8" fillId="0" borderId="0" xfId="0" applyFont="1" applyAlignment="1">
      <alignment horizontal="right"/>
    </xf>
    <xf numFmtId="0" fontId="9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6" xfId="0" applyFont="1" applyFill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center" vertical="center" wrapText="1"/>
      <protection hidden="1"/>
    </xf>
    <xf numFmtId="0" fontId="8" fillId="0" borderId="29" xfId="0" applyFont="1" applyBorder="1" applyAlignment="1" applyProtection="1">
      <alignment horizontal="center" vertical="center" wrapText="1"/>
      <protection hidden="1"/>
    </xf>
    <xf numFmtId="0" fontId="8" fillId="0" borderId="30" xfId="0" applyFont="1" applyBorder="1" applyAlignment="1" applyProtection="1">
      <alignment horizontal="center" vertical="center" wrapText="1"/>
      <protection hidden="1"/>
    </xf>
    <xf numFmtId="0" fontId="16" fillId="10" borderId="31" xfId="0" applyFont="1" applyFill="1" applyBorder="1" applyAlignment="1" applyProtection="1">
      <alignment horizontal="center" vertical="center" wrapText="1"/>
      <protection hidden="1"/>
    </xf>
    <xf numFmtId="0" fontId="16" fillId="10" borderId="20" xfId="0" applyFont="1" applyFill="1" applyBorder="1" applyAlignment="1" applyProtection="1">
      <alignment horizontal="center" vertical="center" wrapText="1"/>
      <protection hidden="1"/>
    </xf>
    <xf numFmtId="0" fontId="16" fillId="11" borderId="21" xfId="0" applyFont="1" applyFill="1" applyBorder="1" applyAlignment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  <protection hidden="1"/>
    </xf>
    <xf numFmtId="0" fontId="8" fillId="0" borderId="25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26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21" fillId="0" borderId="12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</cellXfs>
  <cellStyles count="30">
    <cellStyle name="Calculated Column - IBM Cognos" xfId="20"/>
    <cellStyle name="Calculated Column Name - IBM Cognos" xfId="18"/>
    <cellStyle name="Calculated Row - IBM Cognos" xfId="21"/>
    <cellStyle name="Calculated Row Name - IBM Cognos" xfId="19"/>
    <cellStyle name="Column Name - IBM Cognos" xfId="6"/>
    <cellStyle name="Column Template - IBM Cognos" xfId="9"/>
    <cellStyle name="Differs From Base - IBM Cognos" xfId="27"/>
    <cellStyle name="Group Name - IBM Cognos" xfId="17"/>
    <cellStyle name="Hold Values - IBM Cognos" xfId="23"/>
    <cellStyle name="List Name - IBM Cognos" xfId="16"/>
    <cellStyle name="Locked - IBM Cognos" xfId="26"/>
    <cellStyle name="Measure - IBM Cognos" xfId="10"/>
    <cellStyle name="Measure Header - IBM Cognos" xfId="11"/>
    <cellStyle name="Measure Name - IBM Cognos" xfId="12"/>
    <cellStyle name="Measure Summary - IBM Cognos" xfId="13"/>
    <cellStyle name="Measure Summary TM1 - IBM Cognos" xfId="15"/>
    <cellStyle name="Measure Template - IBM Cognos" xfId="14"/>
    <cellStyle name="More - IBM Cognos" xfId="22"/>
    <cellStyle name="Pending Change - IBM Cognos" xfId="24"/>
    <cellStyle name="Row Name - IBM Cognos" xfId="2"/>
    <cellStyle name="Row Template - IBM Cognos" xfId="5"/>
    <cellStyle name="Summary Column Name - IBM Cognos" xfId="7"/>
    <cellStyle name="Summary Column Name TM1 - IBM Cognos" xfId="8"/>
    <cellStyle name="Summary Row Name - IBM Cognos" xfId="3"/>
    <cellStyle name="Summary Row Name TM1 - IBM Cognos" xfId="4"/>
    <cellStyle name="Unsaved Change - IBM Cognos" xfId="25"/>
    <cellStyle name="Обычный" xfId="0" builtinId="0"/>
    <cellStyle name="Обычный 2" xfId="1"/>
    <cellStyle name="Обычный 3" xfId="28"/>
    <cellStyle name="Финансовый" xfId="2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FFDFDFD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FFBDD6E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"/>
  <sheetViews>
    <sheetView workbookViewId="0"/>
  </sheetViews>
  <sheetFormatPr defaultRowHeight="12.75" x14ac:dyDescent="0.35"/>
  <sheetData/>
  <pageMargins left="0.7" right="0.7" top="0.75" bottom="0.75" header="0.3" footer="0.3"/>
  <customProperties>
    <customPr name="LastTupleSet_COR_Mappings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O120"/>
  <sheetViews>
    <sheetView tabSelected="1" view="pageBreakPreview" zoomScale="38" zoomScaleNormal="77" zoomScaleSheetLayoutView="38" workbookViewId="0">
      <pane ySplit="7" topLeftCell="A8" activePane="bottomLeft" state="frozen"/>
      <selection pane="bottomLeft" activeCell="T16" sqref="T16"/>
    </sheetView>
  </sheetViews>
  <sheetFormatPr defaultColWidth="9.1328125" defaultRowHeight="12.75" x14ac:dyDescent="0.35"/>
  <cols>
    <col min="1" max="1" width="9.06640625" style="1" customWidth="1"/>
    <col min="2" max="2" width="16.53125" style="1" customWidth="1"/>
    <col min="3" max="3" width="48.1328125" style="18" customWidth="1"/>
    <col min="4" max="4" width="17.19921875" style="1" customWidth="1"/>
    <col min="5" max="6" width="17.46484375" style="1" customWidth="1"/>
    <col min="7" max="7" width="48.1328125" style="18" customWidth="1"/>
    <col min="8" max="8" width="48.1328125" style="1" customWidth="1"/>
    <col min="9" max="9" width="14.86328125" style="1" customWidth="1"/>
    <col min="10" max="10" width="15.86328125" style="1" hidden="1" customWidth="1"/>
    <col min="11" max="11" width="15.06640625" style="1" customWidth="1"/>
    <col min="12" max="12" width="9.53125" style="1" hidden="1" customWidth="1"/>
    <col min="13" max="13" width="15.06640625" style="1" customWidth="1"/>
    <col min="14" max="14" width="11.19921875" style="1" hidden="1" customWidth="1"/>
    <col min="15" max="15" width="15.06640625" style="1" customWidth="1"/>
    <col min="16" max="16" width="14" style="1" hidden="1" customWidth="1"/>
    <col min="17" max="17" width="15.06640625" style="48" customWidth="1"/>
    <col min="18" max="18" width="12.1328125" style="1" hidden="1" customWidth="1"/>
    <col min="19" max="19" width="11" style="1" hidden="1" customWidth="1"/>
    <col min="20" max="20" width="17.86328125" style="1" customWidth="1"/>
    <col min="21" max="21" width="15.06640625" style="1" customWidth="1"/>
    <col min="22" max="22" width="25.73046875" style="1" customWidth="1"/>
    <col min="23" max="23" width="35.1328125" style="1" customWidth="1"/>
    <col min="24" max="24" width="7.73046875" style="1" customWidth="1"/>
    <col min="25" max="25" width="48.1328125" style="18" customWidth="1"/>
    <col min="26" max="26" width="48.1328125" style="1" customWidth="1"/>
    <col min="27" max="27" width="14.86328125" style="1" customWidth="1"/>
    <col min="28" max="28" width="14.53125" style="1" hidden="1" customWidth="1"/>
    <col min="29" max="29" width="15.06640625" style="1" customWidth="1"/>
    <col min="30" max="30" width="10.86328125" style="1" hidden="1" customWidth="1"/>
    <col min="31" max="31" width="15.06640625" style="1" customWidth="1"/>
    <col min="32" max="32" width="10.6640625" style="1" hidden="1" customWidth="1"/>
    <col min="33" max="33" width="15.06640625" style="1" customWidth="1"/>
    <col min="34" max="34" width="10.6640625" style="1" hidden="1" customWidth="1"/>
    <col min="35" max="35" width="15.06640625" style="1" customWidth="1"/>
    <col min="36" max="36" width="10.6640625" style="1" hidden="1" customWidth="1"/>
    <col min="37" max="37" width="14.33203125" style="1" hidden="1" customWidth="1"/>
    <col min="38" max="38" width="18.3984375" style="1" customWidth="1"/>
    <col min="39" max="39" width="15.06640625" style="1" customWidth="1"/>
    <col min="40" max="40" width="24.06640625" style="1" customWidth="1"/>
    <col min="41" max="41" width="33.1328125" style="1" customWidth="1"/>
    <col min="42" max="16384" width="9.1328125" style="1"/>
  </cols>
  <sheetData>
    <row r="1" spans="1:41" ht="15" x14ac:dyDescent="0.4">
      <c r="C1" s="17"/>
      <c r="D1" s="5"/>
      <c r="E1" s="5"/>
      <c r="F1" s="5"/>
      <c r="G1" s="17"/>
      <c r="H1" s="5"/>
      <c r="I1" s="5"/>
      <c r="J1" s="5"/>
      <c r="K1" s="5"/>
      <c r="L1" s="5"/>
      <c r="M1" s="5"/>
      <c r="N1" s="5"/>
      <c r="O1" s="5"/>
      <c r="P1" s="5"/>
      <c r="Q1" s="47"/>
      <c r="R1" s="5"/>
      <c r="S1" s="5"/>
      <c r="T1" s="5"/>
      <c r="U1" s="5"/>
      <c r="V1" s="5"/>
      <c r="W1" s="5"/>
      <c r="X1" s="5"/>
      <c r="Y1" s="17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161" t="s">
        <v>19</v>
      </c>
      <c r="AO1" s="161"/>
    </row>
    <row r="2" spans="1:41" ht="19.25" customHeight="1" x14ac:dyDescent="0.35">
      <c r="B2" s="160" t="s">
        <v>159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</row>
    <row r="3" spans="1:41" s="3" customFormat="1" ht="15" x14ac:dyDescent="0.4">
      <c r="A3" s="164" t="s">
        <v>3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1"/>
      <c r="X3" s="86"/>
      <c r="Y3" s="49"/>
    </row>
    <row r="4" spans="1:41" s="3" customFormat="1" ht="15.75" customHeight="1" thickBot="1" x14ac:dyDescent="0.4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3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</row>
    <row r="5" spans="1:41" s="4" customFormat="1" ht="29.25" customHeight="1" x14ac:dyDescent="0.35">
      <c r="A5" s="147" t="s">
        <v>14</v>
      </c>
      <c r="B5" s="147" t="s">
        <v>13</v>
      </c>
      <c r="C5" s="158" t="s">
        <v>213</v>
      </c>
      <c r="D5" s="153"/>
      <c r="E5" s="153"/>
      <c r="F5" s="154"/>
      <c r="G5" s="155" t="s">
        <v>210</v>
      </c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7"/>
      <c r="X5" s="149"/>
      <c r="Y5" s="152" t="s">
        <v>211</v>
      </c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4"/>
    </row>
    <row r="6" spans="1:41" s="4" customFormat="1" ht="117.75" customHeight="1" x14ac:dyDescent="0.35">
      <c r="A6" s="148"/>
      <c r="B6" s="148"/>
      <c r="C6" s="87" t="s">
        <v>5</v>
      </c>
      <c r="D6" s="138" t="s">
        <v>11</v>
      </c>
      <c r="E6" s="138" t="s">
        <v>12</v>
      </c>
      <c r="F6" s="138" t="s">
        <v>158</v>
      </c>
      <c r="G6" s="87" t="s">
        <v>5</v>
      </c>
      <c r="H6" s="87" t="s">
        <v>10</v>
      </c>
      <c r="I6" s="89" t="s">
        <v>30</v>
      </c>
      <c r="J6" s="88" t="s">
        <v>28</v>
      </c>
      <c r="K6" s="87" t="s">
        <v>4</v>
      </c>
      <c r="L6" s="88" t="s">
        <v>28</v>
      </c>
      <c r="M6" s="89" t="s">
        <v>29</v>
      </c>
      <c r="N6" s="89" t="s">
        <v>28</v>
      </c>
      <c r="O6" s="138" t="s">
        <v>1</v>
      </c>
      <c r="P6" s="89" t="s">
        <v>28</v>
      </c>
      <c r="Q6" s="139" t="s">
        <v>160</v>
      </c>
      <c r="R6" s="89" t="s">
        <v>28</v>
      </c>
      <c r="S6" s="89" t="s">
        <v>28</v>
      </c>
      <c r="T6" s="89" t="s">
        <v>11</v>
      </c>
      <c r="U6" s="89" t="s">
        <v>195</v>
      </c>
      <c r="V6" s="89" t="s">
        <v>0</v>
      </c>
      <c r="W6" s="140" t="s">
        <v>2</v>
      </c>
      <c r="X6" s="150"/>
      <c r="Y6" s="130" t="s">
        <v>9</v>
      </c>
      <c r="Z6" s="87" t="s">
        <v>10</v>
      </c>
      <c r="AA6" s="89" t="s">
        <v>30</v>
      </c>
      <c r="AB6" s="88" t="s">
        <v>28</v>
      </c>
      <c r="AC6" s="87" t="s">
        <v>4</v>
      </c>
      <c r="AD6" s="88" t="s">
        <v>28</v>
      </c>
      <c r="AE6" s="89" t="s">
        <v>29</v>
      </c>
      <c r="AF6" s="89" t="s">
        <v>28</v>
      </c>
      <c r="AG6" s="138" t="s">
        <v>1</v>
      </c>
      <c r="AH6" s="89" t="s">
        <v>28</v>
      </c>
      <c r="AI6" s="89" t="s">
        <v>161</v>
      </c>
      <c r="AJ6" s="89" t="s">
        <v>28</v>
      </c>
      <c r="AK6" s="89" t="s">
        <v>28</v>
      </c>
      <c r="AL6" s="89" t="s">
        <v>11</v>
      </c>
      <c r="AM6" s="142" t="s">
        <v>195</v>
      </c>
      <c r="AN6" s="89" t="s">
        <v>0</v>
      </c>
      <c r="AO6" s="89" t="s">
        <v>2</v>
      </c>
    </row>
    <row r="7" spans="1:41" s="2" customFormat="1" ht="17.25" x14ac:dyDescent="0.45">
      <c r="A7" s="137">
        <v>1</v>
      </c>
      <c r="B7" s="93">
        <v>2</v>
      </c>
      <c r="C7" s="90">
        <v>3</v>
      </c>
      <c r="D7" s="93">
        <v>4</v>
      </c>
      <c r="E7" s="93">
        <v>5</v>
      </c>
      <c r="F7" s="93">
        <v>6</v>
      </c>
      <c r="G7" s="91">
        <v>7</v>
      </c>
      <c r="H7" s="90">
        <v>8</v>
      </c>
      <c r="I7" s="93">
        <v>9</v>
      </c>
      <c r="J7" s="92"/>
      <c r="K7" s="90">
        <v>10</v>
      </c>
      <c r="L7" s="92"/>
      <c r="M7" s="93">
        <v>11</v>
      </c>
      <c r="N7" s="93"/>
      <c r="O7" s="137">
        <v>12</v>
      </c>
      <c r="P7" s="137"/>
      <c r="Q7" s="137">
        <v>13</v>
      </c>
      <c r="R7" s="137"/>
      <c r="S7" s="93"/>
      <c r="T7" s="93">
        <v>14</v>
      </c>
      <c r="U7" s="93">
        <v>15</v>
      </c>
      <c r="V7" s="93">
        <v>16</v>
      </c>
      <c r="W7" s="141">
        <v>17</v>
      </c>
      <c r="X7" s="150"/>
      <c r="Y7" s="131">
        <v>18</v>
      </c>
      <c r="Z7" s="90">
        <v>19</v>
      </c>
      <c r="AA7" s="93">
        <v>20</v>
      </c>
      <c r="AB7" s="92"/>
      <c r="AC7" s="90">
        <v>21</v>
      </c>
      <c r="AD7" s="92"/>
      <c r="AE7" s="137">
        <v>22</v>
      </c>
      <c r="AF7" s="137"/>
      <c r="AG7" s="93">
        <v>23</v>
      </c>
      <c r="AH7" s="93"/>
      <c r="AI7" s="93">
        <v>24</v>
      </c>
      <c r="AJ7" s="93"/>
      <c r="AK7" s="93"/>
      <c r="AL7" s="93">
        <v>25</v>
      </c>
      <c r="AM7" s="93">
        <v>26</v>
      </c>
      <c r="AN7" s="137">
        <v>27</v>
      </c>
      <c r="AO7" s="93">
        <v>28</v>
      </c>
    </row>
    <row r="8" spans="1:41" s="16" customFormat="1" ht="42.85" customHeight="1" x14ac:dyDescent="0.35">
      <c r="A8" s="94"/>
      <c r="B8" s="95"/>
      <c r="C8" s="96"/>
      <c r="D8" s="95"/>
      <c r="E8" s="95"/>
      <c r="F8" s="97"/>
      <c r="G8" s="96"/>
      <c r="H8" s="96"/>
      <c r="I8" s="95"/>
      <c r="J8" s="98" t="e">
        <f>VLOOKUP(H8,'!Наименование ТС (шаблон)'!B3:C128,2,0)</f>
        <v>#N/A</v>
      </c>
      <c r="K8" s="94"/>
      <c r="L8" s="98" t="b">
        <f>IF(K8="полный","0,15",IF(K8="моно","0"))</f>
        <v>0</v>
      </c>
      <c r="M8" s="95"/>
      <c r="N8" s="98">
        <f>IF(M8&gt;=300, "0,2", IF(M8&gt;=151, "0,15", IF(M8&gt;=115, "0,1", IF(M8&gt;=70, "0",))))</f>
        <v>0</v>
      </c>
      <c r="O8" s="95"/>
      <c r="P8" s="99" t="b">
        <f>IF(O8&gt;=2018, "0,2", IF(O8&gt;=2015, "0,15", IF(O8&gt;=2010, "0,1", IF(O8&gt;=2000, "0"))))</f>
        <v>0</v>
      </c>
      <c r="Q8" s="100"/>
      <c r="R8" s="98" t="b">
        <f>IF(Q8&gt;=3.1, "0,25", IF(Q8&gt;=2.6, "0,2", IF(Q8&gt;=1.8, "0,15", IF(Q8&gt;=1.1, "0,1"))))</f>
        <v>0</v>
      </c>
      <c r="S8" s="101" t="e">
        <f t="shared" ref="S8:S39" si="0">J8+R8+N8+P8+L8</f>
        <v>#N/A</v>
      </c>
      <c r="T8" s="102" t="e">
        <f t="shared" ref="T8:T73" si="1">IF(S8&gt;=1,"комфорт",IF(S8&gt;=0.9,"премиум",IF(S8&gt;=0.7,"люкс",IF(S8&gt;=0.6,"комфорт",IF(S8&gt;=0.2,"эконом")))))</f>
        <v>#N/A</v>
      </c>
      <c r="U8" s="103"/>
      <c r="V8" s="96"/>
      <c r="W8" s="104"/>
      <c r="X8" s="150"/>
      <c r="Y8" s="105"/>
      <c r="Z8" s="96"/>
      <c r="AA8" s="95"/>
      <c r="AB8" s="106" t="e">
        <f>VLOOKUP(Z8,'!Наименование ТС (шаблон)'!B3:C128,2,0)</f>
        <v>#N/A</v>
      </c>
      <c r="AC8" s="94"/>
      <c r="AD8" s="106" t="b">
        <f>IF(AC8="полный","0,15",IF(AC8="моно","0"))</f>
        <v>0</v>
      </c>
      <c r="AE8" s="107"/>
      <c r="AF8" s="98">
        <f>IF(AE8&gt;=300, "0,2", IF(AE8&gt;=151, "0,15", IF(AE8&gt;=115, "0,1", IF(AE8&gt;=70, "0",))))</f>
        <v>0</v>
      </c>
      <c r="AG8" s="107"/>
      <c r="AH8" s="98" t="b">
        <f>IF(AG8&gt;=2018, "0,2", IF(AG8&gt;=2015, "0,15", IF(AG8&gt;=2010, "0,1", IF(AG8&gt;=2000, "0"))))</f>
        <v>0</v>
      </c>
      <c r="AI8" s="108"/>
      <c r="AJ8" s="98" t="b">
        <f>IF(AI8&gt;=3.1, "0,25", IF(AI8&gt;=2.6, "0,2", IF(AI8&gt;=1.8, "0,15", IF(AI8&gt;=1.1, "0,1"))))</f>
        <v>0</v>
      </c>
      <c r="AK8" s="101" t="e">
        <f t="shared" ref="AK8:AK39" si="2">AB8+AJ8+AF8+AH8+AD8</f>
        <v>#N/A</v>
      </c>
      <c r="AL8" s="109" t="e">
        <f t="shared" ref="AL8:AL71" si="3">IF(AK8&gt;=1,"комфорт",IF(AK8&gt;=0.9,"премиум",IF(AK8&gt;=0.7,"люкс",IF(AK8&gt;=0.6,"комфорт",IF(AK8&gt;=0.2,"эконом")))))</f>
        <v>#N/A</v>
      </c>
      <c r="AM8" s="107"/>
      <c r="AN8" s="110"/>
      <c r="AO8" s="110"/>
    </row>
    <row r="9" spans="1:41" s="16" customFormat="1" ht="42.85" customHeight="1" x14ac:dyDescent="0.35">
      <c r="A9" s="94"/>
      <c r="B9" s="95"/>
      <c r="C9" s="96"/>
      <c r="D9" s="95"/>
      <c r="E9" s="95"/>
      <c r="F9" s="95"/>
      <c r="G9" s="96"/>
      <c r="H9" s="96"/>
      <c r="I9" s="111"/>
      <c r="J9" s="98" t="e">
        <f>VLOOKUP(H9,'!Наименование ТС (шаблон)'!B3:C128,2,0)</f>
        <v>#N/A</v>
      </c>
      <c r="K9" s="94"/>
      <c r="L9" s="98" t="b">
        <f t="shared" ref="L9:L72" si="4">IF(K9="полный","0,15",IF(K9="моно","0"))</f>
        <v>0</v>
      </c>
      <c r="M9" s="95"/>
      <c r="N9" s="98">
        <f t="shared" ref="N9:N72" si="5">IF(M9&gt;=300, "0,2", IF(M9&gt;=151, "0,15", IF(M9&gt;=115, "0,1", IF(M9&gt;=70, "0",))))</f>
        <v>0</v>
      </c>
      <c r="O9" s="95"/>
      <c r="P9" s="99" t="b">
        <f t="shared" ref="P9:P72" si="6">IF(O9&gt;=2018, "0,2", IF(O9&gt;=2015, "0,15", IF(O9&gt;=2010, "0,1", IF(O9&gt;=2000, "0"))))</f>
        <v>0</v>
      </c>
      <c r="Q9" s="100"/>
      <c r="R9" s="98" t="b">
        <f t="shared" ref="R9:R72" si="7">IF(Q9&gt;=3.1, "0,25", IF(Q9&gt;=2.6, "0,2", IF(Q9&gt;=1.8, "0,15", IF(Q9&gt;=1.1, "0,1"))))</f>
        <v>0</v>
      </c>
      <c r="S9" s="101" t="e">
        <f t="shared" si="0"/>
        <v>#N/A</v>
      </c>
      <c r="T9" s="102" t="e">
        <f t="shared" si="1"/>
        <v>#N/A</v>
      </c>
      <c r="U9" s="103"/>
      <c r="V9" s="112"/>
      <c r="W9" s="110"/>
      <c r="X9" s="150"/>
      <c r="Y9" s="105"/>
      <c r="Z9" s="96"/>
      <c r="AA9" s="107"/>
      <c r="AB9" s="106" t="e">
        <f>VLOOKUP(Z9,'!Наименование ТС (шаблон)'!B3:C128,2,0)</f>
        <v>#N/A</v>
      </c>
      <c r="AC9" s="94"/>
      <c r="AD9" s="106" t="b">
        <f t="shared" ref="AD9:AD72" si="8">IF(AC9="полный","0,15",IF(AC9="моно","0"))</f>
        <v>0</v>
      </c>
      <c r="AE9" s="107"/>
      <c r="AF9" s="98">
        <f t="shared" ref="AF9:AF72" si="9">IF(AE9&gt;=300, "0,2", IF(AE9&gt;=151, "0,15", IF(AE9&gt;=115, "0,1", IF(AE9&gt;=70, "0",))))</f>
        <v>0</v>
      </c>
      <c r="AG9" s="107"/>
      <c r="AH9" s="98" t="b">
        <f t="shared" ref="AH9:AH72" si="10">IF(AG9&gt;=2018, "0,2", IF(AG9&gt;=2015, "0,15", IF(AG9&gt;=2010, "0,1", IF(AG9&gt;=2000, "0"))))</f>
        <v>0</v>
      </c>
      <c r="AI9" s="108"/>
      <c r="AJ9" s="98" t="b">
        <f t="shared" ref="AJ9:AJ72" si="11">IF(AI9&gt;=3.1, "0,25", IF(AI9&gt;=2.6, "0,2", IF(AI9&gt;=1.8, "0,15", IF(AI9&gt;=1.1, "0,1"))))</f>
        <v>0</v>
      </c>
      <c r="AK9" s="101" t="e">
        <f t="shared" si="2"/>
        <v>#N/A</v>
      </c>
      <c r="AL9" s="109" t="e">
        <f t="shared" si="3"/>
        <v>#N/A</v>
      </c>
      <c r="AM9" s="107"/>
      <c r="AN9" s="110"/>
      <c r="AO9" s="110"/>
    </row>
    <row r="10" spans="1:41" s="16" customFormat="1" ht="42.85" customHeight="1" x14ac:dyDescent="0.35">
      <c r="A10" s="94"/>
      <c r="B10" s="95"/>
      <c r="C10" s="96"/>
      <c r="D10" s="95"/>
      <c r="E10" s="95"/>
      <c r="F10" s="95"/>
      <c r="G10" s="96"/>
      <c r="H10" s="96"/>
      <c r="I10" s="111"/>
      <c r="J10" s="98" t="e">
        <f>VLOOKUP(H10,'!Наименование ТС (шаблон)'!B3:C128,2,0)</f>
        <v>#N/A</v>
      </c>
      <c r="K10" s="94"/>
      <c r="L10" s="98" t="b">
        <f t="shared" si="4"/>
        <v>0</v>
      </c>
      <c r="M10" s="95"/>
      <c r="N10" s="98">
        <f t="shared" si="5"/>
        <v>0</v>
      </c>
      <c r="O10" s="95"/>
      <c r="P10" s="99" t="b">
        <f t="shared" si="6"/>
        <v>0</v>
      </c>
      <c r="Q10" s="100"/>
      <c r="R10" s="98" t="b">
        <f t="shared" si="7"/>
        <v>0</v>
      </c>
      <c r="S10" s="101" t="e">
        <f t="shared" si="0"/>
        <v>#N/A</v>
      </c>
      <c r="T10" s="102" t="e">
        <f t="shared" si="1"/>
        <v>#N/A</v>
      </c>
      <c r="U10" s="103"/>
      <c r="V10" s="96"/>
      <c r="W10" s="96"/>
      <c r="X10" s="150"/>
      <c r="Y10" s="105"/>
      <c r="Z10" s="96"/>
      <c r="AA10" s="107"/>
      <c r="AB10" s="106" t="e">
        <f>VLOOKUP(Z10,'!Наименование ТС (шаблон)'!B3:C128,2,0)</f>
        <v>#N/A</v>
      </c>
      <c r="AC10" s="94"/>
      <c r="AD10" s="106" t="b">
        <f t="shared" si="8"/>
        <v>0</v>
      </c>
      <c r="AE10" s="107"/>
      <c r="AF10" s="98">
        <f t="shared" si="9"/>
        <v>0</v>
      </c>
      <c r="AG10" s="107"/>
      <c r="AH10" s="98" t="b">
        <f t="shared" si="10"/>
        <v>0</v>
      </c>
      <c r="AI10" s="108"/>
      <c r="AJ10" s="98" t="b">
        <f t="shared" si="11"/>
        <v>0</v>
      </c>
      <c r="AK10" s="101" t="e">
        <f t="shared" si="2"/>
        <v>#N/A</v>
      </c>
      <c r="AL10" s="109" t="e">
        <f t="shared" si="3"/>
        <v>#N/A</v>
      </c>
      <c r="AM10" s="107"/>
      <c r="AN10" s="110"/>
      <c r="AO10" s="110"/>
    </row>
    <row r="11" spans="1:41" s="16" customFormat="1" ht="42.85" customHeight="1" x14ac:dyDescent="0.35">
      <c r="A11" s="94"/>
      <c r="B11" s="95"/>
      <c r="C11" s="96"/>
      <c r="D11" s="95"/>
      <c r="E11" s="95"/>
      <c r="F11" s="95"/>
      <c r="G11" s="96"/>
      <c r="H11" s="96"/>
      <c r="I11" s="111"/>
      <c r="J11" s="98" t="e">
        <f>VLOOKUP(H11,'!Наименование ТС (шаблон)'!B3:C128,2,0)</f>
        <v>#N/A</v>
      </c>
      <c r="K11" s="94"/>
      <c r="L11" s="98" t="b">
        <f t="shared" si="4"/>
        <v>0</v>
      </c>
      <c r="M11" s="95"/>
      <c r="N11" s="98">
        <f t="shared" si="5"/>
        <v>0</v>
      </c>
      <c r="O11" s="95"/>
      <c r="P11" s="99" t="b">
        <f t="shared" si="6"/>
        <v>0</v>
      </c>
      <c r="Q11" s="100"/>
      <c r="R11" s="98" t="b">
        <f t="shared" si="7"/>
        <v>0</v>
      </c>
      <c r="S11" s="101" t="e">
        <f t="shared" si="0"/>
        <v>#N/A</v>
      </c>
      <c r="T11" s="102" t="e">
        <f t="shared" si="1"/>
        <v>#N/A</v>
      </c>
      <c r="U11" s="103"/>
      <c r="V11" s="112"/>
      <c r="W11" s="110"/>
      <c r="X11" s="150"/>
      <c r="Y11" s="105"/>
      <c r="Z11" s="96"/>
      <c r="AA11" s="107"/>
      <c r="AB11" s="106" t="e">
        <f>VLOOKUP(Z11,'!Наименование ТС (шаблон)'!B3:C128,2,0)</f>
        <v>#N/A</v>
      </c>
      <c r="AC11" s="94"/>
      <c r="AD11" s="106" t="b">
        <f t="shared" si="8"/>
        <v>0</v>
      </c>
      <c r="AE11" s="107"/>
      <c r="AF11" s="98">
        <f t="shared" si="9"/>
        <v>0</v>
      </c>
      <c r="AG11" s="107"/>
      <c r="AH11" s="98" t="b">
        <f t="shared" si="10"/>
        <v>0</v>
      </c>
      <c r="AI11" s="108"/>
      <c r="AJ11" s="98" t="b">
        <f t="shared" si="11"/>
        <v>0</v>
      </c>
      <c r="AK11" s="101" t="e">
        <f t="shared" si="2"/>
        <v>#N/A</v>
      </c>
      <c r="AL11" s="109" t="e">
        <f t="shared" si="3"/>
        <v>#N/A</v>
      </c>
      <c r="AM11" s="107"/>
      <c r="AN11" s="110"/>
      <c r="AO11" s="110"/>
    </row>
    <row r="12" spans="1:41" s="16" customFormat="1" ht="42.85" customHeight="1" x14ac:dyDescent="0.35">
      <c r="A12" s="94"/>
      <c r="B12" s="95"/>
      <c r="C12" s="96"/>
      <c r="D12" s="95"/>
      <c r="E12" s="95"/>
      <c r="F12" s="97"/>
      <c r="G12" s="96"/>
      <c r="H12" s="96"/>
      <c r="I12" s="111"/>
      <c r="J12" s="98" t="e">
        <f>VLOOKUP(H12,'!Наименование ТС (шаблон)'!B3:C128,2,0)</f>
        <v>#N/A</v>
      </c>
      <c r="K12" s="94"/>
      <c r="L12" s="98" t="b">
        <f t="shared" si="4"/>
        <v>0</v>
      </c>
      <c r="M12" s="95"/>
      <c r="N12" s="98">
        <f t="shared" si="5"/>
        <v>0</v>
      </c>
      <c r="O12" s="95"/>
      <c r="P12" s="99" t="b">
        <f t="shared" si="6"/>
        <v>0</v>
      </c>
      <c r="Q12" s="100"/>
      <c r="R12" s="98" t="b">
        <f t="shared" si="7"/>
        <v>0</v>
      </c>
      <c r="S12" s="101" t="e">
        <f t="shared" si="0"/>
        <v>#N/A</v>
      </c>
      <c r="T12" s="102" t="e">
        <f t="shared" si="1"/>
        <v>#N/A</v>
      </c>
      <c r="U12" s="103"/>
      <c r="V12" s="112"/>
      <c r="W12" s="110"/>
      <c r="X12" s="150"/>
      <c r="Y12" s="105"/>
      <c r="Z12" s="96"/>
      <c r="AA12" s="107"/>
      <c r="AB12" s="106" t="e">
        <f>VLOOKUP(Z12,'!Наименование ТС (шаблон)'!B3:C128,2,0)</f>
        <v>#N/A</v>
      </c>
      <c r="AC12" s="94"/>
      <c r="AD12" s="106" t="b">
        <f t="shared" si="8"/>
        <v>0</v>
      </c>
      <c r="AE12" s="107"/>
      <c r="AF12" s="98">
        <f t="shared" si="9"/>
        <v>0</v>
      </c>
      <c r="AG12" s="107"/>
      <c r="AH12" s="98" t="b">
        <f t="shared" si="10"/>
        <v>0</v>
      </c>
      <c r="AI12" s="108"/>
      <c r="AJ12" s="98" t="b">
        <f t="shared" si="11"/>
        <v>0</v>
      </c>
      <c r="AK12" s="101" t="e">
        <f t="shared" si="2"/>
        <v>#N/A</v>
      </c>
      <c r="AL12" s="109" t="e">
        <f t="shared" si="3"/>
        <v>#N/A</v>
      </c>
      <c r="AM12" s="107"/>
      <c r="AN12" s="110"/>
      <c r="AO12" s="110"/>
    </row>
    <row r="13" spans="1:41" s="16" customFormat="1" ht="42.85" customHeight="1" x14ac:dyDescent="0.35">
      <c r="A13" s="94"/>
      <c r="B13" s="95"/>
      <c r="C13" s="96"/>
      <c r="D13" s="95"/>
      <c r="E13" s="95"/>
      <c r="F13" s="97"/>
      <c r="G13" s="96"/>
      <c r="H13" s="96"/>
      <c r="I13" s="111"/>
      <c r="J13" s="98" t="e">
        <f>VLOOKUP(H13,'!Наименование ТС (шаблон)'!B3:C128,2,0)</f>
        <v>#N/A</v>
      </c>
      <c r="K13" s="94"/>
      <c r="L13" s="98" t="b">
        <f t="shared" si="4"/>
        <v>0</v>
      </c>
      <c r="M13" s="95"/>
      <c r="N13" s="98">
        <f t="shared" si="5"/>
        <v>0</v>
      </c>
      <c r="O13" s="95"/>
      <c r="P13" s="99" t="b">
        <f t="shared" si="6"/>
        <v>0</v>
      </c>
      <c r="Q13" s="100"/>
      <c r="R13" s="98" t="b">
        <f t="shared" si="7"/>
        <v>0</v>
      </c>
      <c r="S13" s="101" t="e">
        <f t="shared" si="0"/>
        <v>#N/A</v>
      </c>
      <c r="T13" s="102" t="e">
        <f t="shared" si="1"/>
        <v>#N/A</v>
      </c>
      <c r="U13" s="103"/>
      <c r="V13" s="112"/>
      <c r="W13" s="110"/>
      <c r="X13" s="150"/>
      <c r="Y13" s="105"/>
      <c r="Z13" s="96"/>
      <c r="AA13" s="107"/>
      <c r="AB13" s="106" t="e">
        <f>VLOOKUP(Z13,'!Наименование ТС (шаблон)'!B3:C128,2,0)</f>
        <v>#N/A</v>
      </c>
      <c r="AC13" s="94"/>
      <c r="AD13" s="106" t="b">
        <f t="shared" si="8"/>
        <v>0</v>
      </c>
      <c r="AE13" s="107"/>
      <c r="AF13" s="98">
        <f t="shared" si="9"/>
        <v>0</v>
      </c>
      <c r="AG13" s="107"/>
      <c r="AH13" s="98" t="b">
        <f t="shared" si="10"/>
        <v>0</v>
      </c>
      <c r="AI13" s="108"/>
      <c r="AJ13" s="98" t="b">
        <f t="shared" si="11"/>
        <v>0</v>
      </c>
      <c r="AK13" s="101" t="e">
        <f t="shared" si="2"/>
        <v>#N/A</v>
      </c>
      <c r="AL13" s="109" t="e">
        <f t="shared" si="3"/>
        <v>#N/A</v>
      </c>
      <c r="AM13" s="107"/>
      <c r="AN13" s="110"/>
      <c r="AO13" s="110"/>
    </row>
    <row r="14" spans="1:41" s="16" customFormat="1" ht="42.85" customHeight="1" x14ac:dyDescent="0.35">
      <c r="A14" s="94"/>
      <c r="B14" s="95"/>
      <c r="C14" s="96"/>
      <c r="D14" s="95"/>
      <c r="E14" s="95"/>
      <c r="F14" s="95"/>
      <c r="G14" s="96"/>
      <c r="H14" s="96"/>
      <c r="I14" s="111"/>
      <c r="J14" s="98" t="e">
        <f>VLOOKUP(H14,'!Наименование ТС (шаблон)'!B3:C128,2,0)</f>
        <v>#N/A</v>
      </c>
      <c r="K14" s="94"/>
      <c r="L14" s="98" t="b">
        <f t="shared" si="4"/>
        <v>0</v>
      </c>
      <c r="M14" s="95"/>
      <c r="N14" s="98">
        <f t="shared" si="5"/>
        <v>0</v>
      </c>
      <c r="O14" s="95"/>
      <c r="P14" s="99" t="b">
        <f t="shared" si="6"/>
        <v>0</v>
      </c>
      <c r="Q14" s="100"/>
      <c r="R14" s="98" t="b">
        <f t="shared" si="7"/>
        <v>0</v>
      </c>
      <c r="S14" s="101" t="e">
        <f t="shared" si="0"/>
        <v>#N/A</v>
      </c>
      <c r="T14" s="102" t="e">
        <f t="shared" si="1"/>
        <v>#N/A</v>
      </c>
      <c r="U14" s="103"/>
      <c r="V14" s="112"/>
      <c r="W14" s="110"/>
      <c r="X14" s="150"/>
      <c r="Y14" s="105"/>
      <c r="Z14" s="96"/>
      <c r="AA14" s="107"/>
      <c r="AB14" s="106" t="e">
        <f>VLOOKUP(Z14,'!Наименование ТС (шаблон)'!B3:C128,2,0)</f>
        <v>#N/A</v>
      </c>
      <c r="AC14" s="94"/>
      <c r="AD14" s="106" t="b">
        <f t="shared" si="8"/>
        <v>0</v>
      </c>
      <c r="AE14" s="107"/>
      <c r="AF14" s="98">
        <f t="shared" si="9"/>
        <v>0</v>
      </c>
      <c r="AG14" s="107"/>
      <c r="AH14" s="98" t="b">
        <f t="shared" si="10"/>
        <v>0</v>
      </c>
      <c r="AI14" s="108"/>
      <c r="AJ14" s="98" t="b">
        <f t="shared" si="11"/>
        <v>0</v>
      </c>
      <c r="AK14" s="101" t="e">
        <f t="shared" si="2"/>
        <v>#N/A</v>
      </c>
      <c r="AL14" s="109" t="e">
        <f t="shared" si="3"/>
        <v>#N/A</v>
      </c>
      <c r="AM14" s="107"/>
      <c r="AN14" s="110"/>
      <c r="AO14" s="110"/>
    </row>
    <row r="15" spans="1:41" s="16" customFormat="1" ht="42.85" customHeight="1" x14ac:dyDescent="0.35">
      <c r="A15" s="94"/>
      <c r="B15" s="95"/>
      <c r="C15" s="96"/>
      <c r="D15" s="95"/>
      <c r="E15" s="95"/>
      <c r="F15" s="95"/>
      <c r="G15" s="96"/>
      <c r="H15" s="96"/>
      <c r="I15" s="111"/>
      <c r="J15" s="98" t="e">
        <f>VLOOKUP(H15,'!Наименование ТС (шаблон)'!B3:C128,2,0)</f>
        <v>#N/A</v>
      </c>
      <c r="K15" s="94"/>
      <c r="L15" s="98" t="b">
        <f t="shared" si="4"/>
        <v>0</v>
      </c>
      <c r="M15" s="95"/>
      <c r="N15" s="98">
        <f t="shared" si="5"/>
        <v>0</v>
      </c>
      <c r="O15" s="95"/>
      <c r="P15" s="99" t="b">
        <f t="shared" si="6"/>
        <v>0</v>
      </c>
      <c r="Q15" s="100"/>
      <c r="R15" s="98" t="b">
        <f t="shared" si="7"/>
        <v>0</v>
      </c>
      <c r="S15" s="101" t="e">
        <f t="shared" si="0"/>
        <v>#N/A</v>
      </c>
      <c r="T15" s="102" t="e">
        <f t="shared" si="1"/>
        <v>#N/A</v>
      </c>
      <c r="U15" s="103"/>
      <c r="V15" s="112"/>
      <c r="W15" s="110"/>
      <c r="X15" s="150"/>
      <c r="Y15" s="105"/>
      <c r="Z15" s="96"/>
      <c r="AA15" s="107"/>
      <c r="AB15" s="106" t="e">
        <f>VLOOKUP(Z15,'!Наименование ТС (шаблон)'!B3:C128,2,0)</f>
        <v>#N/A</v>
      </c>
      <c r="AC15" s="94"/>
      <c r="AD15" s="106" t="b">
        <f t="shared" si="8"/>
        <v>0</v>
      </c>
      <c r="AE15" s="107"/>
      <c r="AF15" s="98">
        <f t="shared" si="9"/>
        <v>0</v>
      </c>
      <c r="AG15" s="107"/>
      <c r="AH15" s="98" t="b">
        <f t="shared" si="10"/>
        <v>0</v>
      </c>
      <c r="AI15" s="108"/>
      <c r="AJ15" s="98" t="b">
        <f t="shared" si="11"/>
        <v>0</v>
      </c>
      <c r="AK15" s="101" t="e">
        <f t="shared" si="2"/>
        <v>#N/A</v>
      </c>
      <c r="AL15" s="109" t="e">
        <f t="shared" si="3"/>
        <v>#N/A</v>
      </c>
      <c r="AM15" s="107"/>
      <c r="AN15" s="110"/>
      <c r="AO15" s="110"/>
    </row>
    <row r="16" spans="1:41" s="16" customFormat="1" ht="42.85" customHeight="1" x14ac:dyDescent="0.35">
      <c r="A16" s="94"/>
      <c r="B16" s="95"/>
      <c r="C16" s="96"/>
      <c r="D16" s="95"/>
      <c r="E16" s="95"/>
      <c r="F16" s="95"/>
      <c r="G16" s="96"/>
      <c r="H16" s="96"/>
      <c r="I16" s="111"/>
      <c r="J16" s="98" t="e">
        <f>VLOOKUP(H16,'!Наименование ТС (шаблон)'!B3:C128,2,0)</f>
        <v>#N/A</v>
      </c>
      <c r="K16" s="94"/>
      <c r="L16" s="98" t="b">
        <f t="shared" si="4"/>
        <v>0</v>
      </c>
      <c r="M16" s="95"/>
      <c r="N16" s="98">
        <f t="shared" si="5"/>
        <v>0</v>
      </c>
      <c r="O16" s="95"/>
      <c r="P16" s="99" t="b">
        <f t="shared" si="6"/>
        <v>0</v>
      </c>
      <c r="Q16" s="100"/>
      <c r="R16" s="98" t="b">
        <f t="shared" si="7"/>
        <v>0</v>
      </c>
      <c r="S16" s="101" t="e">
        <f t="shared" si="0"/>
        <v>#N/A</v>
      </c>
      <c r="T16" s="102" t="e">
        <f t="shared" si="1"/>
        <v>#N/A</v>
      </c>
      <c r="U16" s="103"/>
      <c r="V16" s="112"/>
      <c r="W16" s="110"/>
      <c r="X16" s="150"/>
      <c r="Y16" s="105"/>
      <c r="Z16" s="96"/>
      <c r="AA16" s="107"/>
      <c r="AB16" s="106" t="e">
        <f>VLOOKUP(Z16,'!Наименование ТС (шаблон)'!B3:C128,2,0)</f>
        <v>#N/A</v>
      </c>
      <c r="AC16" s="94"/>
      <c r="AD16" s="106" t="b">
        <f t="shared" si="8"/>
        <v>0</v>
      </c>
      <c r="AE16" s="107"/>
      <c r="AF16" s="98">
        <f t="shared" si="9"/>
        <v>0</v>
      </c>
      <c r="AG16" s="107"/>
      <c r="AH16" s="98" t="b">
        <f t="shared" si="10"/>
        <v>0</v>
      </c>
      <c r="AI16" s="108"/>
      <c r="AJ16" s="98" t="b">
        <f t="shared" si="11"/>
        <v>0</v>
      </c>
      <c r="AK16" s="101" t="e">
        <f t="shared" si="2"/>
        <v>#N/A</v>
      </c>
      <c r="AL16" s="109" t="e">
        <f t="shared" si="3"/>
        <v>#N/A</v>
      </c>
      <c r="AM16" s="107"/>
      <c r="AN16" s="110"/>
      <c r="AO16" s="110"/>
    </row>
    <row r="17" spans="1:41" s="16" customFormat="1" ht="42.85" customHeight="1" x14ac:dyDescent="0.35">
      <c r="A17" s="94"/>
      <c r="B17" s="95"/>
      <c r="C17" s="96"/>
      <c r="D17" s="95"/>
      <c r="E17" s="95"/>
      <c r="F17" s="95"/>
      <c r="G17" s="96"/>
      <c r="H17" s="96"/>
      <c r="I17" s="111"/>
      <c r="J17" s="98" t="e">
        <f>VLOOKUP(H17,'!Наименование ТС (шаблон)'!B3:C128,2,0)</f>
        <v>#N/A</v>
      </c>
      <c r="K17" s="94"/>
      <c r="L17" s="98" t="b">
        <f t="shared" si="4"/>
        <v>0</v>
      </c>
      <c r="M17" s="95"/>
      <c r="N17" s="98">
        <f t="shared" si="5"/>
        <v>0</v>
      </c>
      <c r="O17" s="95"/>
      <c r="P17" s="99" t="b">
        <f t="shared" si="6"/>
        <v>0</v>
      </c>
      <c r="Q17" s="100"/>
      <c r="R17" s="98" t="b">
        <f t="shared" si="7"/>
        <v>0</v>
      </c>
      <c r="S17" s="101" t="e">
        <f t="shared" si="0"/>
        <v>#N/A</v>
      </c>
      <c r="T17" s="102" t="e">
        <f t="shared" si="1"/>
        <v>#N/A</v>
      </c>
      <c r="U17" s="103"/>
      <c r="V17" s="112"/>
      <c r="W17" s="110"/>
      <c r="X17" s="150"/>
      <c r="Y17" s="105"/>
      <c r="Z17" s="96"/>
      <c r="AA17" s="107"/>
      <c r="AB17" s="106" t="e">
        <f>VLOOKUP(Z17,'!Наименование ТС (шаблон)'!B3:C128,2,0)</f>
        <v>#N/A</v>
      </c>
      <c r="AC17" s="94"/>
      <c r="AD17" s="106" t="b">
        <f t="shared" si="8"/>
        <v>0</v>
      </c>
      <c r="AE17" s="107"/>
      <c r="AF17" s="98">
        <f t="shared" si="9"/>
        <v>0</v>
      </c>
      <c r="AG17" s="107"/>
      <c r="AH17" s="98" t="b">
        <f t="shared" si="10"/>
        <v>0</v>
      </c>
      <c r="AI17" s="108"/>
      <c r="AJ17" s="98" t="b">
        <f t="shared" si="11"/>
        <v>0</v>
      </c>
      <c r="AK17" s="101" t="e">
        <f t="shared" si="2"/>
        <v>#N/A</v>
      </c>
      <c r="AL17" s="109" t="e">
        <f t="shared" si="3"/>
        <v>#N/A</v>
      </c>
      <c r="AM17" s="107"/>
      <c r="AN17" s="110"/>
      <c r="AO17" s="110"/>
    </row>
    <row r="18" spans="1:41" s="16" customFormat="1" ht="42.85" customHeight="1" x14ac:dyDescent="0.35">
      <c r="A18" s="94"/>
      <c r="B18" s="95"/>
      <c r="C18" s="96"/>
      <c r="D18" s="95"/>
      <c r="E18" s="95"/>
      <c r="F18" s="95"/>
      <c r="G18" s="96"/>
      <c r="H18" s="96"/>
      <c r="I18" s="111"/>
      <c r="J18" s="98" t="e">
        <f>VLOOKUP(H18,'!Наименование ТС (шаблон)'!B3:C128,2,0)</f>
        <v>#N/A</v>
      </c>
      <c r="K18" s="94"/>
      <c r="L18" s="98" t="b">
        <f t="shared" si="4"/>
        <v>0</v>
      </c>
      <c r="M18" s="95"/>
      <c r="N18" s="98">
        <f t="shared" si="5"/>
        <v>0</v>
      </c>
      <c r="O18" s="95"/>
      <c r="P18" s="99" t="b">
        <f t="shared" si="6"/>
        <v>0</v>
      </c>
      <c r="Q18" s="100"/>
      <c r="R18" s="98" t="b">
        <f t="shared" si="7"/>
        <v>0</v>
      </c>
      <c r="S18" s="101" t="e">
        <f t="shared" si="0"/>
        <v>#N/A</v>
      </c>
      <c r="T18" s="102" t="e">
        <f t="shared" si="1"/>
        <v>#N/A</v>
      </c>
      <c r="U18" s="103"/>
      <c r="V18" s="112"/>
      <c r="W18" s="110"/>
      <c r="X18" s="150"/>
      <c r="Y18" s="105"/>
      <c r="Z18" s="96"/>
      <c r="AA18" s="107"/>
      <c r="AB18" s="106" t="e">
        <f>VLOOKUP(Z18,'!Наименование ТС (шаблон)'!B3:C128,2,0)</f>
        <v>#N/A</v>
      </c>
      <c r="AC18" s="94"/>
      <c r="AD18" s="106" t="b">
        <f t="shared" si="8"/>
        <v>0</v>
      </c>
      <c r="AE18" s="107"/>
      <c r="AF18" s="98">
        <f t="shared" si="9"/>
        <v>0</v>
      </c>
      <c r="AG18" s="107"/>
      <c r="AH18" s="98" t="b">
        <f t="shared" si="10"/>
        <v>0</v>
      </c>
      <c r="AI18" s="108"/>
      <c r="AJ18" s="98" t="b">
        <f t="shared" si="11"/>
        <v>0</v>
      </c>
      <c r="AK18" s="101" t="e">
        <f t="shared" si="2"/>
        <v>#N/A</v>
      </c>
      <c r="AL18" s="109" t="e">
        <f t="shared" si="3"/>
        <v>#N/A</v>
      </c>
      <c r="AM18" s="107"/>
      <c r="AN18" s="110"/>
      <c r="AO18" s="110"/>
    </row>
    <row r="19" spans="1:41" s="16" customFormat="1" ht="42.85" customHeight="1" x14ac:dyDescent="0.35">
      <c r="A19" s="94"/>
      <c r="B19" s="95"/>
      <c r="C19" s="96"/>
      <c r="D19" s="95"/>
      <c r="E19" s="95"/>
      <c r="F19" s="95"/>
      <c r="G19" s="96"/>
      <c r="H19" s="96"/>
      <c r="I19" s="111"/>
      <c r="J19" s="98" t="e">
        <f>VLOOKUP(H19,'!Наименование ТС (шаблон)'!B3:C128,2,0)</f>
        <v>#N/A</v>
      </c>
      <c r="K19" s="94"/>
      <c r="L19" s="98" t="b">
        <f t="shared" si="4"/>
        <v>0</v>
      </c>
      <c r="M19" s="95"/>
      <c r="N19" s="98">
        <f t="shared" si="5"/>
        <v>0</v>
      </c>
      <c r="O19" s="95"/>
      <c r="P19" s="99" t="b">
        <f t="shared" si="6"/>
        <v>0</v>
      </c>
      <c r="Q19" s="100"/>
      <c r="R19" s="98" t="b">
        <f t="shared" si="7"/>
        <v>0</v>
      </c>
      <c r="S19" s="101" t="e">
        <f t="shared" si="0"/>
        <v>#N/A</v>
      </c>
      <c r="T19" s="102" t="e">
        <f t="shared" si="1"/>
        <v>#N/A</v>
      </c>
      <c r="U19" s="103"/>
      <c r="V19" s="112"/>
      <c r="W19" s="110"/>
      <c r="X19" s="150"/>
      <c r="Y19" s="105"/>
      <c r="Z19" s="96"/>
      <c r="AA19" s="107"/>
      <c r="AB19" s="106" t="e">
        <f>VLOOKUP(Z19,'!Наименование ТС (шаблон)'!B3:C128,2,0)</f>
        <v>#N/A</v>
      </c>
      <c r="AC19" s="94"/>
      <c r="AD19" s="106" t="b">
        <f t="shared" si="8"/>
        <v>0</v>
      </c>
      <c r="AE19" s="107"/>
      <c r="AF19" s="98">
        <f t="shared" si="9"/>
        <v>0</v>
      </c>
      <c r="AG19" s="107"/>
      <c r="AH19" s="98" t="b">
        <f t="shared" si="10"/>
        <v>0</v>
      </c>
      <c r="AI19" s="108"/>
      <c r="AJ19" s="98" t="b">
        <f t="shared" si="11"/>
        <v>0</v>
      </c>
      <c r="AK19" s="101" t="e">
        <f t="shared" si="2"/>
        <v>#N/A</v>
      </c>
      <c r="AL19" s="109" t="e">
        <f t="shared" si="3"/>
        <v>#N/A</v>
      </c>
      <c r="AM19" s="107"/>
      <c r="AN19" s="110"/>
      <c r="AO19" s="110"/>
    </row>
    <row r="20" spans="1:41" s="16" customFormat="1" ht="42.85" customHeight="1" x14ac:dyDescent="0.35">
      <c r="A20" s="94"/>
      <c r="B20" s="95"/>
      <c r="C20" s="96"/>
      <c r="D20" s="95"/>
      <c r="E20" s="95"/>
      <c r="F20" s="95"/>
      <c r="G20" s="96"/>
      <c r="H20" s="96"/>
      <c r="I20" s="111"/>
      <c r="J20" s="98" t="e">
        <f>VLOOKUP(H20,'!Наименование ТС (шаблон)'!B3:C128,2,0)</f>
        <v>#N/A</v>
      </c>
      <c r="K20" s="94"/>
      <c r="L20" s="98" t="b">
        <f t="shared" si="4"/>
        <v>0</v>
      </c>
      <c r="M20" s="95"/>
      <c r="N20" s="98">
        <f t="shared" si="5"/>
        <v>0</v>
      </c>
      <c r="O20" s="95"/>
      <c r="P20" s="99" t="b">
        <f t="shared" si="6"/>
        <v>0</v>
      </c>
      <c r="Q20" s="100"/>
      <c r="R20" s="98" t="b">
        <f t="shared" si="7"/>
        <v>0</v>
      </c>
      <c r="S20" s="101" t="e">
        <f t="shared" si="0"/>
        <v>#N/A</v>
      </c>
      <c r="T20" s="102" t="e">
        <f t="shared" si="1"/>
        <v>#N/A</v>
      </c>
      <c r="U20" s="103"/>
      <c r="V20" s="112"/>
      <c r="W20" s="110"/>
      <c r="X20" s="150"/>
      <c r="Y20" s="105"/>
      <c r="Z20" s="96"/>
      <c r="AA20" s="107"/>
      <c r="AB20" s="106" t="e">
        <f>VLOOKUP(Z20,'!Наименование ТС (шаблон)'!B3:C128,2,0)</f>
        <v>#N/A</v>
      </c>
      <c r="AC20" s="94"/>
      <c r="AD20" s="106" t="b">
        <f t="shared" si="8"/>
        <v>0</v>
      </c>
      <c r="AE20" s="107"/>
      <c r="AF20" s="98">
        <f t="shared" si="9"/>
        <v>0</v>
      </c>
      <c r="AG20" s="107"/>
      <c r="AH20" s="98" t="b">
        <f t="shared" si="10"/>
        <v>0</v>
      </c>
      <c r="AI20" s="108"/>
      <c r="AJ20" s="98" t="b">
        <f t="shared" si="11"/>
        <v>0</v>
      </c>
      <c r="AK20" s="101" t="e">
        <f t="shared" si="2"/>
        <v>#N/A</v>
      </c>
      <c r="AL20" s="109" t="e">
        <f t="shared" si="3"/>
        <v>#N/A</v>
      </c>
      <c r="AM20" s="107"/>
      <c r="AN20" s="110"/>
      <c r="AO20" s="110"/>
    </row>
    <row r="21" spans="1:41" s="16" customFormat="1" ht="42.85" customHeight="1" x14ac:dyDescent="0.35">
      <c r="A21" s="94"/>
      <c r="B21" s="95"/>
      <c r="C21" s="96"/>
      <c r="D21" s="95"/>
      <c r="E21" s="95"/>
      <c r="F21" s="95"/>
      <c r="G21" s="96"/>
      <c r="H21" s="96"/>
      <c r="I21" s="111"/>
      <c r="J21" s="98" t="e">
        <f>VLOOKUP(H21,'!Наименование ТС (шаблон)'!B3:C128,2,0)</f>
        <v>#N/A</v>
      </c>
      <c r="K21" s="94"/>
      <c r="L21" s="98" t="b">
        <f t="shared" si="4"/>
        <v>0</v>
      </c>
      <c r="M21" s="95"/>
      <c r="N21" s="98">
        <f t="shared" si="5"/>
        <v>0</v>
      </c>
      <c r="O21" s="95"/>
      <c r="P21" s="99" t="b">
        <f t="shared" si="6"/>
        <v>0</v>
      </c>
      <c r="Q21" s="100"/>
      <c r="R21" s="98" t="b">
        <f t="shared" si="7"/>
        <v>0</v>
      </c>
      <c r="S21" s="101" t="e">
        <f t="shared" si="0"/>
        <v>#N/A</v>
      </c>
      <c r="T21" s="102" t="e">
        <f t="shared" si="1"/>
        <v>#N/A</v>
      </c>
      <c r="U21" s="103"/>
      <c r="V21" s="112"/>
      <c r="W21" s="110"/>
      <c r="X21" s="150"/>
      <c r="Y21" s="105"/>
      <c r="Z21" s="96"/>
      <c r="AA21" s="107"/>
      <c r="AB21" s="106" t="e">
        <f>VLOOKUP(Z21,'!Наименование ТС (шаблон)'!B3:C128,2,0)</f>
        <v>#N/A</v>
      </c>
      <c r="AC21" s="94"/>
      <c r="AD21" s="106" t="b">
        <f t="shared" si="8"/>
        <v>0</v>
      </c>
      <c r="AE21" s="107"/>
      <c r="AF21" s="98">
        <f t="shared" si="9"/>
        <v>0</v>
      </c>
      <c r="AG21" s="107"/>
      <c r="AH21" s="98" t="b">
        <f t="shared" si="10"/>
        <v>0</v>
      </c>
      <c r="AI21" s="108"/>
      <c r="AJ21" s="98" t="b">
        <f t="shared" si="11"/>
        <v>0</v>
      </c>
      <c r="AK21" s="101" t="e">
        <f t="shared" si="2"/>
        <v>#N/A</v>
      </c>
      <c r="AL21" s="109" t="e">
        <f t="shared" si="3"/>
        <v>#N/A</v>
      </c>
      <c r="AM21" s="107"/>
      <c r="AN21" s="110"/>
      <c r="AO21" s="110"/>
    </row>
    <row r="22" spans="1:41" s="16" customFormat="1" ht="42.85" customHeight="1" x14ac:dyDescent="0.35">
      <c r="A22" s="94"/>
      <c r="B22" s="95"/>
      <c r="C22" s="96"/>
      <c r="D22" s="95"/>
      <c r="E22" s="95"/>
      <c r="F22" s="95"/>
      <c r="G22" s="96"/>
      <c r="H22" s="96"/>
      <c r="I22" s="111"/>
      <c r="J22" s="98" t="e">
        <f>VLOOKUP(H22,'!Наименование ТС (шаблон)'!B3:C128,2,0)</f>
        <v>#N/A</v>
      </c>
      <c r="K22" s="94"/>
      <c r="L22" s="98" t="b">
        <f t="shared" si="4"/>
        <v>0</v>
      </c>
      <c r="M22" s="95"/>
      <c r="N22" s="98">
        <f t="shared" si="5"/>
        <v>0</v>
      </c>
      <c r="O22" s="95"/>
      <c r="P22" s="99" t="b">
        <f t="shared" si="6"/>
        <v>0</v>
      </c>
      <c r="Q22" s="100"/>
      <c r="R22" s="98" t="b">
        <f t="shared" si="7"/>
        <v>0</v>
      </c>
      <c r="S22" s="101" t="e">
        <f t="shared" si="0"/>
        <v>#N/A</v>
      </c>
      <c r="T22" s="102" t="e">
        <f t="shared" si="1"/>
        <v>#N/A</v>
      </c>
      <c r="U22" s="103"/>
      <c r="V22" s="112"/>
      <c r="W22" s="110"/>
      <c r="X22" s="150"/>
      <c r="Y22" s="105"/>
      <c r="Z22" s="96"/>
      <c r="AA22" s="107"/>
      <c r="AB22" s="106" t="e">
        <f>VLOOKUP(Z22,'!Наименование ТС (шаблон)'!B3:C128,2,0)</f>
        <v>#N/A</v>
      </c>
      <c r="AC22" s="94"/>
      <c r="AD22" s="106" t="b">
        <f t="shared" si="8"/>
        <v>0</v>
      </c>
      <c r="AE22" s="107"/>
      <c r="AF22" s="98">
        <f t="shared" si="9"/>
        <v>0</v>
      </c>
      <c r="AG22" s="107"/>
      <c r="AH22" s="98" t="b">
        <f t="shared" si="10"/>
        <v>0</v>
      </c>
      <c r="AI22" s="108"/>
      <c r="AJ22" s="98" t="b">
        <f t="shared" si="11"/>
        <v>0</v>
      </c>
      <c r="AK22" s="101" t="e">
        <f t="shared" si="2"/>
        <v>#N/A</v>
      </c>
      <c r="AL22" s="109" t="e">
        <f t="shared" si="3"/>
        <v>#N/A</v>
      </c>
      <c r="AM22" s="107"/>
      <c r="AN22" s="110"/>
      <c r="AO22" s="110"/>
    </row>
    <row r="23" spans="1:41" s="16" customFormat="1" ht="42.85" customHeight="1" x14ac:dyDescent="0.35">
      <c r="A23" s="94"/>
      <c r="B23" s="95"/>
      <c r="C23" s="96"/>
      <c r="D23" s="95"/>
      <c r="E23" s="95"/>
      <c r="F23" s="95"/>
      <c r="G23" s="96"/>
      <c r="H23" s="96"/>
      <c r="I23" s="111"/>
      <c r="J23" s="98" t="e">
        <f>VLOOKUP(H23,'!Наименование ТС (шаблон)'!B3:C128,2,0)</f>
        <v>#N/A</v>
      </c>
      <c r="K23" s="94"/>
      <c r="L23" s="98" t="b">
        <f t="shared" si="4"/>
        <v>0</v>
      </c>
      <c r="M23" s="95"/>
      <c r="N23" s="98">
        <f t="shared" si="5"/>
        <v>0</v>
      </c>
      <c r="O23" s="95"/>
      <c r="P23" s="99" t="b">
        <f t="shared" si="6"/>
        <v>0</v>
      </c>
      <c r="Q23" s="100"/>
      <c r="R23" s="98" t="b">
        <f t="shared" si="7"/>
        <v>0</v>
      </c>
      <c r="S23" s="101" t="e">
        <f t="shared" si="0"/>
        <v>#N/A</v>
      </c>
      <c r="T23" s="102" t="e">
        <f t="shared" si="1"/>
        <v>#N/A</v>
      </c>
      <c r="U23" s="103"/>
      <c r="V23" s="112"/>
      <c r="W23" s="110"/>
      <c r="X23" s="150"/>
      <c r="Y23" s="105"/>
      <c r="Z23" s="96"/>
      <c r="AA23" s="107"/>
      <c r="AB23" s="106" t="e">
        <f>VLOOKUP(Z23,'!Наименование ТС (шаблон)'!B3:C128,2,0)</f>
        <v>#N/A</v>
      </c>
      <c r="AC23" s="94"/>
      <c r="AD23" s="106" t="b">
        <f t="shared" si="8"/>
        <v>0</v>
      </c>
      <c r="AE23" s="107"/>
      <c r="AF23" s="98">
        <f t="shared" si="9"/>
        <v>0</v>
      </c>
      <c r="AG23" s="107"/>
      <c r="AH23" s="98" t="b">
        <f t="shared" si="10"/>
        <v>0</v>
      </c>
      <c r="AI23" s="108"/>
      <c r="AJ23" s="98" t="b">
        <f t="shared" si="11"/>
        <v>0</v>
      </c>
      <c r="AK23" s="101" t="e">
        <f t="shared" si="2"/>
        <v>#N/A</v>
      </c>
      <c r="AL23" s="109" t="e">
        <f t="shared" si="3"/>
        <v>#N/A</v>
      </c>
      <c r="AM23" s="107"/>
      <c r="AN23" s="110"/>
      <c r="AO23" s="110"/>
    </row>
    <row r="24" spans="1:41" s="16" customFormat="1" ht="42.85" customHeight="1" x14ac:dyDescent="0.35">
      <c r="A24" s="94"/>
      <c r="B24" s="95"/>
      <c r="C24" s="96"/>
      <c r="D24" s="95"/>
      <c r="E24" s="95"/>
      <c r="F24" s="95"/>
      <c r="G24" s="96"/>
      <c r="H24" s="96"/>
      <c r="I24" s="111"/>
      <c r="J24" s="98" t="e">
        <f>VLOOKUP(H24,'!Наименование ТС (шаблон)'!B3:C128,2,0)</f>
        <v>#N/A</v>
      </c>
      <c r="K24" s="94"/>
      <c r="L24" s="98" t="b">
        <f t="shared" si="4"/>
        <v>0</v>
      </c>
      <c r="M24" s="95"/>
      <c r="N24" s="98">
        <f t="shared" si="5"/>
        <v>0</v>
      </c>
      <c r="O24" s="95"/>
      <c r="P24" s="99" t="b">
        <f t="shared" si="6"/>
        <v>0</v>
      </c>
      <c r="Q24" s="100"/>
      <c r="R24" s="98" t="b">
        <f t="shared" si="7"/>
        <v>0</v>
      </c>
      <c r="S24" s="101" t="e">
        <f t="shared" si="0"/>
        <v>#N/A</v>
      </c>
      <c r="T24" s="102" t="e">
        <f t="shared" si="1"/>
        <v>#N/A</v>
      </c>
      <c r="U24" s="103"/>
      <c r="V24" s="112"/>
      <c r="W24" s="110"/>
      <c r="X24" s="150"/>
      <c r="Y24" s="105"/>
      <c r="Z24" s="96"/>
      <c r="AA24" s="107"/>
      <c r="AB24" s="106" t="e">
        <f>VLOOKUP(Z24,'!Наименование ТС (шаблон)'!B3:C128,2,0)</f>
        <v>#N/A</v>
      </c>
      <c r="AC24" s="94"/>
      <c r="AD24" s="106" t="b">
        <f t="shared" si="8"/>
        <v>0</v>
      </c>
      <c r="AE24" s="107"/>
      <c r="AF24" s="98">
        <f t="shared" si="9"/>
        <v>0</v>
      </c>
      <c r="AG24" s="107"/>
      <c r="AH24" s="98" t="b">
        <f t="shared" si="10"/>
        <v>0</v>
      </c>
      <c r="AI24" s="108"/>
      <c r="AJ24" s="98" t="b">
        <f t="shared" si="11"/>
        <v>0</v>
      </c>
      <c r="AK24" s="101" t="e">
        <f t="shared" si="2"/>
        <v>#N/A</v>
      </c>
      <c r="AL24" s="109" t="e">
        <f t="shared" si="3"/>
        <v>#N/A</v>
      </c>
      <c r="AM24" s="107"/>
      <c r="AN24" s="110"/>
      <c r="AO24" s="110"/>
    </row>
    <row r="25" spans="1:41" s="16" customFormat="1" ht="42.85" customHeight="1" x14ac:dyDescent="0.35">
      <c r="A25" s="94"/>
      <c r="B25" s="95"/>
      <c r="C25" s="96"/>
      <c r="D25" s="95"/>
      <c r="E25" s="95"/>
      <c r="F25" s="95"/>
      <c r="G25" s="96"/>
      <c r="H25" s="96"/>
      <c r="I25" s="111"/>
      <c r="J25" s="98" t="e">
        <f>VLOOKUP(H25,'!Наименование ТС (шаблон)'!B3:C128,2,0)</f>
        <v>#N/A</v>
      </c>
      <c r="K25" s="94"/>
      <c r="L25" s="98" t="b">
        <f t="shared" si="4"/>
        <v>0</v>
      </c>
      <c r="M25" s="95"/>
      <c r="N25" s="98">
        <f t="shared" si="5"/>
        <v>0</v>
      </c>
      <c r="O25" s="95"/>
      <c r="P25" s="99" t="b">
        <f t="shared" si="6"/>
        <v>0</v>
      </c>
      <c r="Q25" s="100"/>
      <c r="R25" s="98" t="b">
        <f t="shared" si="7"/>
        <v>0</v>
      </c>
      <c r="S25" s="101" t="e">
        <f t="shared" si="0"/>
        <v>#N/A</v>
      </c>
      <c r="T25" s="102" t="e">
        <f t="shared" si="1"/>
        <v>#N/A</v>
      </c>
      <c r="U25" s="103"/>
      <c r="V25" s="112"/>
      <c r="W25" s="110"/>
      <c r="X25" s="150"/>
      <c r="Y25" s="105"/>
      <c r="Z25" s="96"/>
      <c r="AA25" s="107"/>
      <c r="AB25" s="106" t="e">
        <f>VLOOKUP(Z25,'!Наименование ТС (шаблон)'!B3:C128,2,0)</f>
        <v>#N/A</v>
      </c>
      <c r="AC25" s="94"/>
      <c r="AD25" s="106" t="b">
        <f t="shared" si="8"/>
        <v>0</v>
      </c>
      <c r="AE25" s="107"/>
      <c r="AF25" s="98">
        <f t="shared" si="9"/>
        <v>0</v>
      </c>
      <c r="AG25" s="107"/>
      <c r="AH25" s="98" t="b">
        <f t="shared" si="10"/>
        <v>0</v>
      </c>
      <c r="AI25" s="108"/>
      <c r="AJ25" s="98" t="b">
        <f t="shared" si="11"/>
        <v>0</v>
      </c>
      <c r="AK25" s="101" t="e">
        <f t="shared" si="2"/>
        <v>#N/A</v>
      </c>
      <c r="AL25" s="109" t="e">
        <f t="shared" si="3"/>
        <v>#N/A</v>
      </c>
      <c r="AM25" s="107"/>
      <c r="AN25" s="110"/>
      <c r="AO25" s="110"/>
    </row>
    <row r="26" spans="1:41" s="16" customFormat="1" ht="42.85" customHeight="1" x14ac:dyDescent="0.35">
      <c r="A26" s="94"/>
      <c r="B26" s="95"/>
      <c r="C26" s="96"/>
      <c r="D26" s="95"/>
      <c r="E26" s="95"/>
      <c r="F26" s="95"/>
      <c r="G26" s="96"/>
      <c r="H26" s="96"/>
      <c r="I26" s="111"/>
      <c r="J26" s="98" t="e">
        <f>VLOOKUP(H26,'!Наименование ТС (шаблон)'!B3:C128,2,0)</f>
        <v>#N/A</v>
      </c>
      <c r="K26" s="94"/>
      <c r="L26" s="98" t="b">
        <f t="shared" si="4"/>
        <v>0</v>
      </c>
      <c r="M26" s="95"/>
      <c r="N26" s="98">
        <f t="shared" si="5"/>
        <v>0</v>
      </c>
      <c r="O26" s="95"/>
      <c r="P26" s="99" t="b">
        <f t="shared" si="6"/>
        <v>0</v>
      </c>
      <c r="Q26" s="100"/>
      <c r="R26" s="98" t="b">
        <f t="shared" si="7"/>
        <v>0</v>
      </c>
      <c r="S26" s="101" t="e">
        <f t="shared" si="0"/>
        <v>#N/A</v>
      </c>
      <c r="T26" s="102" t="e">
        <f t="shared" si="1"/>
        <v>#N/A</v>
      </c>
      <c r="U26" s="103"/>
      <c r="V26" s="112"/>
      <c r="W26" s="110"/>
      <c r="X26" s="150"/>
      <c r="Y26" s="105"/>
      <c r="Z26" s="96"/>
      <c r="AA26" s="107"/>
      <c r="AB26" s="106" t="e">
        <f>VLOOKUP(Z26,'!Наименование ТС (шаблон)'!B3:C128,2,0)</f>
        <v>#N/A</v>
      </c>
      <c r="AC26" s="94"/>
      <c r="AD26" s="106" t="b">
        <f t="shared" si="8"/>
        <v>0</v>
      </c>
      <c r="AE26" s="107"/>
      <c r="AF26" s="98">
        <f t="shared" si="9"/>
        <v>0</v>
      </c>
      <c r="AG26" s="107"/>
      <c r="AH26" s="98" t="b">
        <f t="shared" si="10"/>
        <v>0</v>
      </c>
      <c r="AI26" s="108"/>
      <c r="AJ26" s="98" t="b">
        <f t="shared" si="11"/>
        <v>0</v>
      </c>
      <c r="AK26" s="101" t="e">
        <f t="shared" si="2"/>
        <v>#N/A</v>
      </c>
      <c r="AL26" s="109" t="e">
        <f t="shared" si="3"/>
        <v>#N/A</v>
      </c>
      <c r="AM26" s="107"/>
      <c r="AN26" s="110"/>
      <c r="AO26" s="110"/>
    </row>
    <row r="27" spans="1:41" s="16" customFormat="1" ht="42.85" customHeight="1" x14ac:dyDescent="0.35">
      <c r="A27" s="94"/>
      <c r="B27" s="95"/>
      <c r="C27" s="96"/>
      <c r="D27" s="95"/>
      <c r="E27" s="95"/>
      <c r="F27" s="95"/>
      <c r="G27" s="96"/>
      <c r="H27" s="96"/>
      <c r="I27" s="111"/>
      <c r="J27" s="98" t="e">
        <f>VLOOKUP(H27,'!Наименование ТС (шаблон)'!B3:C128,2,0)</f>
        <v>#N/A</v>
      </c>
      <c r="K27" s="94"/>
      <c r="L27" s="98" t="b">
        <f t="shared" si="4"/>
        <v>0</v>
      </c>
      <c r="M27" s="95"/>
      <c r="N27" s="98">
        <f t="shared" si="5"/>
        <v>0</v>
      </c>
      <c r="O27" s="95"/>
      <c r="P27" s="99" t="b">
        <f t="shared" si="6"/>
        <v>0</v>
      </c>
      <c r="Q27" s="100"/>
      <c r="R27" s="98" t="b">
        <f t="shared" si="7"/>
        <v>0</v>
      </c>
      <c r="S27" s="101" t="e">
        <f t="shared" si="0"/>
        <v>#N/A</v>
      </c>
      <c r="T27" s="102" t="e">
        <f t="shared" si="1"/>
        <v>#N/A</v>
      </c>
      <c r="U27" s="103"/>
      <c r="V27" s="112"/>
      <c r="W27" s="110"/>
      <c r="X27" s="150"/>
      <c r="Y27" s="105"/>
      <c r="Z27" s="96"/>
      <c r="AA27" s="107"/>
      <c r="AB27" s="106" t="e">
        <f>VLOOKUP(Z27,'!Наименование ТС (шаблон)'!B3:C128,2,0)</f>
        <v>#N/A</v>
      </c>
      <c r="AC27" s="94"/>
      <c r="AD27" s="106" t="b">
        <f t="shared" si="8"/>
        <v>0</v>
      </c>
      <c r="AE27" s="107"/>
      <c r="AF27" s="98">
        <f t="shared" si="9"/>
        <v>0</v>
      </c>
      <c r="AG27" s="107"/>
      <c r="AH27" s="98" t="b">
        <f t="shared" si="10"/>
        <v>0</v>
      </c>
      <c r="AI27" s="108"/>
      <c r="AJ27" s="98" t="b">
        <f t="shared" si="11"/>
        <v>0</v>
      </c>
      <c r="AK27" s="101" t="e">
        <f t="shared" si="2"/>
        <v>#N/A</v>
      </c>
      <c r="AL27" s="109" t="e">
        <f t="shared" si="3"/>
        <v>#N/A</v>
      </c>
      <c r="AM27" s="107"/>
      <c r="AN27" s="110"/>
      <c r="AO27" s="110"/>
    </row>
    <row r="28" spans="1:41" s="16" customFormat="1" ht="42.85" hidden="1" customHeight="1" x14ac:dyDescent="0.35">
      <c r="A28" s="94"/>
      <c r="B28" s="95"/>
      <c r="C28" s="96"/>
      <c r="D28" s="95"/>
      <c r="E28" s="95"/>
      <c r="F28" s="95"/>
      <c r="G28" s="96"/>
      <c r="H28" s="96"/>
      <c r="I28" s="111"/>
      <c r="J28" s="98" t="e">
        <f>VLOOKUP(H28,'!Наименование ТС (шаблон)'!B3:C128,2,0)</f>
        <v>#N/A</v>
      </c>
      <c r="K28" s="94"/>
      <c r="L28" s="98" t="b">
        <f t="shared" si="4"/>
        <v>0</v>
      </c>
      <c r="M28" s="95"/>
      <c r="N28" s="98">
        <f t="shared" si="5"/>
        <v>0</v>
      </c>
      <c r="O28" s="95"/>
      <c r="P28" s="99" t="b">
        <f t="shared" si="6"/>
        <v>0</v>
      </c>
      <c r="Q28" s="100"/>
      <c r="R28" s="98" t="b">
        <f t="shared" si="7"/>
        <v>0</v>
      </c>
      <c r="S28" s="101" t="e">
        <f t="shared" si="0"/>
        <v>#N/A</v>
      </c>
      <c r="T28" s="102" t="e">
        <f t="shared" si="1"/>
        <v>#N/A</v>
      </c>
      <c r="U28" s="103"/>
      <c r="V28" s="112"/>
      <c r="W28" s="110"/>
      <c r="X28" s="150"/>
      <c r="Y28" s="105"/>
      <c r="Z28" s="96"/>
      <c r="AA28" s="107"/>
      <c r="AB28" s="106" t="e">
        <f>VLOOKUP(Z28,'!Наименование ТС (шаблон)'!B3:C128,2,0)</f>
        <v>#N/A</v>
      </c>
      <c r="AC28" s="94"/>
      <c r="AD28" s="106" t="b">
        <f t="shared" si="8"/>
        <v>0</v>
      </c>
      <c r="AE28" s="107"/>
      <c r="AF28" s="98">
        <f t="shared" si="9"/>
        <v>0</v>
      </c>
      <c r="AG28" s="107"/>
      <c r="AH28" s="98" t="b">
        <f t="shared" si="10"/>
        <v>0</v>
      </c>
      <c r="AI28" s="108"/>
      <c r="AJ28" s="98" t="b">
        <f t="shared" si="11"/>
        <v>0</v>
      </c>
      <c r="AK28" s="101" t="e">
        <f t="shared" si="2"/>
        <v>#N/A</v>
      </c>
      <c r="AL28" s="109" t="e">
        <f t="shared" si="3"/>
        <v>#N/A</v>
      </c>
      <c r="AM28" s="107"/>
      <c r="AN28" s="110"/>
      <c r="AO28" s="110"/>
    </row>
    <row r="29" spans="1:41" s="16" customFormat="1" ht="42.85" hidden="1" customHeight="1" x14ac:dyDescent="0.35">
      <c r="A29" s="94"/>
      <c r="B29" s="95"/>
      <c r="C29" s="96"/>
      <c r="D29" s="95"/>
      <c r="E29" s="95"/>
      <c r="F29" s="95"/>
      <c r="G29" s="96"/>
      <c r="H29" s="96"/>
      <c r="I29" s="111"/>
      <c r="J29" s="98" t="e">
        <f>VLOOKUP(H29,'!Наименование ТС (шаблон)'!B3:C128,2,0)</f>
        <v>#N/A</v>
      </c>
      <c r="K29" s="94"/>
      <c r="L29" s="98" t="b">
        <f t="shared" si="4"/>
        <v>0</v>
      </c>
      <c r="M29" s="95"/>
      <c r="N29" s="98">
        <f t="shared" si="5"/>
        <v>0</v>
      </c>
      <c r="O29" s="95"/>
      <c r="P29" s="99" t="b">
        <f t="shared" si="6"/>
        <v>0</v>
      </c>
      <c r="Q29" s="100"/>
      <c r="R29" s="98" t="b">
        <f t="shared" si="7"/>
        <v>0</v>
      </c>
      <c r="S29" s="101" t="e">
        <f t="shared" si="0"/>
        <v>#N/A</v>
      </c>
      <c r="T29" s="102" t="e">
        <f t="shared" si="1"/>
        <v>#N/A</v>
      </c>
      <c r="U29" s="103"/>
      <c r="V29" s="112"/>
      <c r="W29" s="110"/>
      <c r="X29" s="150"/>
      <c r="Y29" s="105"/>
      <c r="Z29" s="96"/>
      <c r="AA29" s="107"/>
      <c r="AB29" s="106" t="e">
        <f>VLOOKUP(Z29,'!Наименование ТС (шаблон)'!B3:C128,2,0)</f>
        <v>#N/A</v>
      </c>
      <c r="AC29" s="94"/>
      <c r="AD29" s="106" t="b">
        <f t="shared" si="8"/>
        <v>0</v>
      </c>
      <c r="AE29" s="107"/>
      <c r="AF29" s="98">
        <f t="shared" si="9"/>
        <v>0</v>
      </c>
      <c r="AG29" s="107"/>
      <c r="AH29" s="98" t="b">
        <f t="shared" si="10"/>
        <v>0</v>
      </c>
      <c r="AI29" s="108"/>
      <c r="AJ29" s="98" t="b">
        <f t="shared" si="11"/>
        <v>0</v>
      </c>
      <c r="AK29" s="101" t="e">
        <f t="shared" si="2"/>
        <v>#N/A</v>
      </c>
      <c r="AL29" s="109" t="e">
        <f t="shared" si="3"/>
        <v>#N/A</v>
      </c>
      <c r="AM29" s="107"/>
      <c r="AN29" s="110"/>
      <c r="AO29" s="110"/>
    </row>
    <row r="30" spans="1:41" s="16" customFormat="1" ht="42.85" hidden="1" customHeight="1" x14ac:dyDescent="0.35">
      <c r="A30" s="94"/>
      <c r="B30" s="95"/>
      <c r="C30" s="96"/>
      <c r="D30" s="95"/>
      <c r="E30" s="95"/>
      <c r="F30" s="95"/>
      <c r="G30" s="96"/>
      <c r="H30" s="96"/>
      <c r="I30" s="111"/>
      <c r="J30" s="98" t="e">
        <f>VLOOKUP(H30,'!Наименование ТС (шаблон)'!B3:C128,2,0)</f>
        <v>#N/A</v>
      </c>
      <c r="K30" s="94"/>
      <c r="L30" s="98" t="b">
        <f t="shared" si="4"/>
        <v>0</v>
      </c>
      <c r="M30" s="95"/>
      <c r="N30" s="98">
        <f t="shared" si="5"/>
        <v>0</v>
      </c>
      <c r="O30" s="95"/>
      <c r="P30" s="99" t="b">
        <f t="shared" si="6"/>
        <v>0</v>
      </c>
      <c r="Q30" s="100"/>
      <c r="R30" s="98" t="b">
        <f t="shared" si="7"/>
        <v>0</v>
      </c>
      <c r="S30" s="101" t="e">
        <f t="shared" si="0"/>
        <v>#N/A</v>
      </c>
      <c r="T30" s="102" t="e">
        <f t="shared" si="1"/>
        <v>#N/A</v>
      </c>
      <c r="U30" s="103"/>
      <c r="V30" s="112"/>
      <c r="W30" s="110"/>
      <c r="X30" s="150"/>
      <c r="Y30" s="105"/>
      <c r="Z30" s="96"/>
      <c r="AA30" s="107"/>
      <c r="AB30" s="106" t="e">
        <f>VLOOKUP(Z30,'!Наименование ТС (шаблон)'!B3:C128,2,0)</f>
        <v>#N/A</v>
      </c>
      <c r="AC30" s="94"/>
      <c r="AD30" s="106" t="b">
        <f t="shared" si="8"/>
        <v>0</v>
      </c>
      <c r="AE30" s="107"/>
      <c r="AF30" s="98">
        <f t="shared" si="9"/>
        <v>0</v>
      </c>
      <c r="AG30" s="107"/>
      <c r="AH30" s="98" t="b">
        <f t="shared" si="10"/>
        <v>0</v>
      </c>
      <c r="AI30" s="108"/>
      <c r="AJ30" s="98" t="b">
        <f t="shared" si="11"/>
        <v>0</v>
      </c>
      <c r="AK30" s="101" t="e">
        <f t="shared" si="2"/>
        <v>#N/A</v>
      </c>
      <c r="AL30" s="109" t="e">
        <f t="shared" si="3"/>
        <v>#N/A</v>
      </c>
      <c r="AM30" s="107"/>
      <c r="AN30" s="110"/>
      <c r="AO30" s="110"/>
    </row>
    <row r="31" spans="1:41" s="16" customFormat="1" ht="42.85" hidden="1" customHeight="1" x14ac:dyDescent="0.35">
      <c r="A31" s="94"/>
      <c r="B31" s="95"/>
      <c r="C31" s="96"/>
      <c r="D31" s="95"/>
      <c r="E31" s="95"/>
      <c r="F31" s="95"/>
      <c r="G31" s="96"/>
      <c r="H31" s="96"/>
      <c r="I31" s="111"/>
      <c r="J31" s="98" t="e">
        <f>VLOOKUP(H31,'!Наименование ТС (шаблон)'!B3:C128,2,0)</f>
        <v>#N/A</v>
      </c>
      <c r="K31" s="94"/>
      <c r="L31" s="98" t="b">
        <f t="shared" si="4"/>
        <v>0</v>
      </c>
      <c r="M31" s="95"/>
      <c r="N31" s="98">
        <f t="shared" si="5"/>
        <v>0</v>
      </c>
      <c r="O31" s="95"/>
      <c r="P31" s="99" t="b">
        <f t="shared" si="6"/>
        <v>0</v>
      </c>
      <c r="Q31" s="100"/>
      <c r="R31" s="98" t="b">
        <f t="shared" si="7"/>
        <v>0</v>
      </c>
      <c r="S31" s="101" t="e">
        <f t="shared" si="0"/>
        <v>#N/A</v>
      </c>
      <c r="T31" s="102" t="e">
        <f t="shared" si="1"/>
        <v>#N/A</v>
      </c>
      <c r="U31" s="103"/>
      <c r="V31" s="112"/>
      <c r="W31" s="110"/>
      <c r="X31" s="150"/>
      <c r="Y31" s="105"/>
      <c r="Z31" s="96"/>
      <c r="AA31" s="107"/>
      <c r="AB31" s="106" t="e">
        <f>VLOOKUP(Z31,'!Наименование ТС (шаблон)'!B3:C128,2,0)</f>
        <v>#N/A</v>
      </c>
      <c r="AC31" s="94"/>
      <c r="AD31" s="106" t="b">
        <f t="shared" si="8"/>
        <v>0</v>
      </c>
      <c r="AE31" s="107"/>
      <c r="AF31" s="98">
        <f t="shared" si="9"/>
        <v>0</v>
      </c>
      <c r="AG31" s="107"/>
      <c r="AH31" s="98" t="b">
        <f t="shared" si="10"/>
        <v>0</v>
      </c>
      <c r="AI31" s="108"/>
      <c r="AJ31" s="98" t="b">
        <f t="shared" si="11"/>
        <v>0</v>
      </c>
      <c r="AK31" s="101" t="e">
        <f t="shared" si="2"/>
        <v>#N/A</v>
      </c>
      <c r="AL31" s="109" t="e">
        <f t="shared" si="3"/>
        <v>#N/A</v>
      </c>
      <c r="AM31" s="107"/>
      <c r="AN31" s="110"/>
      <c r="AO31" s="110"/>
    </row>
    <row r="32" spans="1:41" s="16" customFormat="1" ht="42.85" hidden="1" customHeight="1" x14ac:dyDescent="0.35">
      <c r="A32" s="94"/>
      <c r="B32" s="95"/>
      <c r="C32" s="96"/>
      <c r="D32" s="95"/>
      <c r="E32" s="95"/>
      <c r="F32" s="95"/>
      <c r="G32" s="96"/>
      <c r="H32" s="96"/>
      <c r="I32" s="111"/>
      <c r="J32" s="98" t="e">
        <f>VLOOKUP(H32,'!Наименование ТС (шаблон)'!B3:C128,2,0)</f>
        <v>#N/A</v>
      </c>
      <c r="K32" s="94"/>
      <c r="L32" s="98" t="b">
        <f t="shared" si="4"/>
        <v>0</v>
      </c>
      <c r="M32" s="95"/>
      <c r="N32" s="98">
        <f t="shared" si="5"/>
        <v>0</v>
      </c>
      <c r="O32" s="95"/>
      <c r="P32" s="99" t="b">
        <f t="shared" si="6"/>
        <v>0</v>
      </c>
      <c r="Q32" s="100"/>
      <c r="R32" s="98" t="b">
        <f t="shared" si="7"/>
        <v>0</v>
      </c>
      <c r="S32" s="101" t="e">
        <f t="shared" si="0"/>
        <v>#N/A</v>
      </c>
      <c r="T32" s="102" t="e">
        <f t="shared" si="1"/>
        <v>#N/A</v>
      </c>
      <c r="U32" s="103"/>
      <c r="V32" s="112"/>
      <c r="W32" s="110"/>
      <c r="X32" s="150"/>
      <c r="Y32" s="105"/>
      <c r="Z32" s="96"/>
      <c r="AA32" s="107"/>
      <c r="AB32" s="106" t="e">
        <f>VLOOKUP(Z32,'!Наименование ТС (шаблон)'!B3:C128,2,0)</f>
        <v>#N/A</v>
      </c>
      <c r="AC32" s="94"/>
      <c r="AD32" s="106" t="b">
        <f t="shared" si="8"/>
        <v>0</v>
      </c>
      <c r="AE32" s="107"/>
      <c r="AF32" s="98">
        <f t="shared" si="9"/>
        <v>0</v>
      </c>
      <c r="AG32" s="107"/>
      <c r="AH32" s="98" t="b">
        <f t="shared" si="10"/>
        <v>0</v>
      </c>
      <c r="AI32" s="108"/>
      <c r="AJ32" s="98" t="b">
        <f t="shared" si="11"/>
        <v>0</v>
      </c>
      <c r="AK32" s="101" t="e">
        <f t="shared" si="2"/>
        <v>#N/A</v>
      </c>
      <c r="AL32" s="109" t="e">
        <f t="shared" si="3"/>
        <v>#N/A</v>
      </c>
      <c r="AM32" s="107"/>
      <c r="AN32" s="110"/>
      <c r="AO32" s="110"/>
    </row>
    <row r="33" spans="1:41" s="16" customFormat="1" ht="42.85" hidden="1" customHeight="1" x14ac:dyDescent="0.35">
      <c r="A33" s="94"/>
      <c r="B33" s="95"/>
      <c r="C33" s="96"/>
      <c r="D33" s="95"/>
      <c r="E33" s="95"/>
      <c r="F33" s="95"/>
      <c r="G33" s="96"/>
      <c r="H33" s="96"/>
      <c r="I33" s="111"/>
      <c r="J33" s="98" t="e">
        <f>VLOOKUP(H33,'!Наименование ТС (шаблон)'!B3:C128,2,0)</f>
        <v>#N/A</v>
      </c>
      <c r="K33" s="94"/>
      <c r="L33" s="98" t="b">
        <f t="shared" si="4"/>
        <v>0</v>
      </c>
      <c r="M33" s="95"/>
      <c r="N33" s="98">
        <f t="shared" si="5"/>
        <v>0</v>
      </c>
      <c r="O33" s="95"/>
      <c r="P33" s="99" t="b">
        <f t="shared" si="6"/>
        <v>0</v>
      </c>
      <c r="Q33" s="100"/>
      <c r="R33" s="98" t="b">
        <f t="shared" si="7"/>
        <v>0</v>
      </c>
      <c r="S33" s="101" t="e">
        <f t="shared" si="0"/>
        <v>#N/A</v>
      </c>
      <c r="T33" s="102" t="e">
        <f t="shared" si="1"/>
        <v>#N/A</v>
      </c>
      <c r="U33" s="103"/>
      <c r="V33" s="112"/>
      <c r="W33" s="110"/>
      <c r="X33" s="150"/>
      <c r="Y33" s="105"/>
      <c r="Z33" s="96"/>
      <c r="AA33" s="107"/>
      <c r="AB33" s="106" t="e">
        <f>VLOOKUP(Z33,'!Наименование ТС (шаблон)'!B3:C128,2,0)</f>
        <v>#N/A</v>
      </c>
      <c r="AC33" s="94"/>
      <c r="AD33" s="106" t="b">
        <f t="shared" si="8"/>
        <v>0</v>
      </c>
      <c r="AE33" s="107"/>
      <c r="AF33" s="98">
        <f t="shared" si="9"/>
        <v>0</v>
      </c>
      <c r="AG33" s="107"/>
      <c r="AH33" s="98" t="b">
        <f t="shared" si="10"/>
        <v>0</v>
      </c>
      <c r="AI33" s="108"/>
      <c r="AJ33" s="98" t="b">
        <f t="shared" si="11"/>
        <v>0</v>
      </c>
      <c r="AK33" s="101" t="e">
        <f t="shared" si="2"/>
        <v>#N/A</v>
      </c>
      <c r="AL33" s="109" t="e">
        <f t="shared" si="3"/>
        <v>#N/A</v>
      </c>
      <c r="AM33" s="107"/>
      <c r="AN33" s="110"/>
      <c r="AO33" s="110"/>
    </row>
    <row r="34" spans="1:41" s="16" customFormat="1" ht="42.85" hidden="1" customHeight="1" x14ac:dyDescent="0.35">
      <c r="A34" s="94"/>
      <c r="B34" s="95"/>
      <c r="C34" s="96"/>
      <c r="D34" s="95"/>
      <c r="E34" s="95"/>
      <c r="F34" s="95"/>
      <c r="G34" s="96"/>
      <c r="H34" s="96"/>
      <c r="I34" s="111"/>
      <c r="J34" s="98" t="e">
        <f>VLOOKUP(H34,'!Наименование ТС (шаблон)'!B3:C128,2,0)</f>
        <v>#N/A</v>
      </c>
      <c r="K34" s="94"/>
      <c r="L34" s="98" t="b">
        <f t="shared" si="4"/>
        <v>0</v>
      </c>
      <c r="M34" s="95"/>
      <c r="N34" s="98">
        <f t="shared" si="5"/>
        <v>0</v>
      </c>
      <c r="O34" s="95"/>
      <c r="P34" s="99" t="b">
        <f t="shared" si="6"/>
        <v>0</v>
      </c>
      <c r="Q34" s="100"/>
      <c r="R34" s="98" t="b">
        <f t="shared" si="7"/>
        <v>0</v>
      </c>
      <c r="S34" s="101" t="e">
        <f t="shared" si="0"/>
        <v>#N/A</v>
      </c>
      <c r="T34" s="102" t="e">
        <f t="shared" si="1"/>
        <v>#N/A</v>
      </c>
      <c r="U34" s="103"/>
      <c r="V34" s="112"/>
      <c r="W34" s="110"/>
      <c r="X34" s="150"/>
      <c r="Y34" s="105"/>
      <c r="Z34" s="96"/>
      <c r="AA34" s="107"/>
      <c r="AB34" s="106" t="e">
        <f>VLOOKUP(Z34,'!Наименование ТС (шаблон)'!B3:C128,2,0)</f>
        <v>#N/A</v>
      </c>
      <c r="AC34" s="94"/>
      <c r="AD34" s="106" t="b">
        <f t="shared" si="8"/>
        <v>0</v>
      </c>
      <c r="AE34" s="107"/>
      <c r="AF34" s="98">
        <f t="shared" si="9"/>
        <v>0</v>
      </c>
      <c r="AG34" s="107"/>
      <c r="AH34" s="98" t="b">
        <f t="shared" si="10"/>
        <v>0</v>
      </c>
      <c r="AI34" s="108"/>
      <c r="AJ34" s="98" t="b">
        <f t="shared" si="11"/>
        <v>0</v>
      </c>
      <c r="AK34" s="101" t="e">
        <f t="shared" si="2"/>
        <v>#N/A</v>
      </c>
      <c r="AL34" s="109" t="e">
        <f t="shared" si="3"/>
        <v>#N/A</v>
      </c>
      <c r="AM34" s="107"/>
      <c r="AN34" s="110"/>
      <c r="AO34" s="110"/>
    </row>
    <row r="35" spans="1:41" s="16" customFormat="1" ht="42.85" hidden="1" customHeight="1" x14ac:dyDescent="0.35">
      <c r="A35" s="94"/>
      <c r="B35" s="95"/>
      <c r="C35" s="96"/>
      <c r="D35" s="95"/>
      <c r="E35" s="95"/>
      <c r="F35" s="95"/>
      <c r="G35" s="96"/>
      <c r="H35" s="96"/>
      <c r="I35" s="111"/>
      <c r="J35" s="98" t="e">
        <f>VLOOKUP(H35,'!Наименование ТС (шаблон)'!B3:C128,2,0)</f>
        <v>#N/A</v>
      </c>
      <c r="K35" s="94"/>
      <c r="L35" s="98" t="b">
        <f t="shared" si="4"/>
        <v>0</v>
      </c>
      <c r="M35" s="95"/>
      <c r="N35" s="98">
        <f t="shared" si="5"/>
        <v>0</v>
      </c>
      <c r="O35" s="95"/>
      <c r="P35" s="99" t="b">
        <f t="shared" si="6"/>
        <v>0</v>
      </c>
      <c r="Q35" s="100"/>
      <c r="R35" s="98" t="b">
        <f t="shared" si="7"/>
        <v>0</v>
      </c>
      <c r="S35" s="101" t="e">
        <f t="shared" si="0"/>
        <v>#N/A</v>
      </c>
      <c r="T35" s="102" t="e">
        <f t="shared" si="1"/>
        <v>#N/A</v>
      </c>
      <c r="U35" s="103"/>
      <c r="V35" s="112"/>
      <c r="W35" s="110"/>
      <c r="X35" s="150"/>
      <c r="Y35" s="105"/>
      <c r="Z35" s="96"/>
      <c r="AA35" s="107"/>
      <c r="AB35" s="106" t="e">
        <f>VLOOKUP(Z35,'!Наименование ТС (шаблон)'!B3:C128,2,0)</f>
        <v>#N/A</v>
      </c>
      <c r="AC35" s="94"/>
      <c r="AD35" s="106" t="b">
        <f t="shared" si="8"/>
        <v>0</v>
      </c>
      <c r="AE35" s="107"/>
      <c r="AF35" s="98">
        <f t="shared" si="9"/>
        <v>0</v>
      </c>
      <c r="AG35" s="107"/>
      <c r="AH35" s="98" t="b">
        <f t="shared" si="10"/>
        <v>0</v>
      </c>
      <c r="AI35" s="108"/>
      <c r="AJ35" s="98" t="b">
        <f t="shared" si="11"/>
        <v>0</v>
      </c>
      <c r="AK35" s="101" t="e">
        <f t="shared" si="2"/>
        <v>#N/A</v>
      </c>
      <c r="AL35" s="109" t="e">
        <f t="shared" si="3"/>
        <v>#N/A</v>
      </c>
      <c r="AM35" s="107"/>
      <c r="AN35" s="110"/>
      <c r="AO35" s="110"/>
    </row>
    <row r="36" spans="1:41" s="16" customFormat="1" ht="42.85" hidden="1" customHeight="1" x14ac:dyDescent="0.35">
      <c r="A36" s="94"/>
      <c r="B36" s="95"/>
      <c r="C36" s="96"/>
      <c r="D36" s="95"/>
      <c r="E36" s="95"/>
      <c r="F36" s="95"/>
      <c r="G36" s="96"/>
      <c r="H36" s="96"/>
      <c r="I36" s="111"/>
      <c r="J36" s="98" t="e">
        <f>VLOOKUP(H36,'!Наименование ТС (шаблон)'!B3:C128,2,0)</f>
        <v>#N/A</v>
      </c>
      <c r="K36" s="94"/>
      <c r="L36" s="98" t="b">
        <f t="shared" si="4"/>
        <v>0</v>
      </c>
      <c r="M36" s="95"/>
      <c r="N36" s="98">
        <f t="shared" si="5"/>
        <v>0</v>
      </c>
      <c r="O36" s="95"/>
      <c r="P36" s="99" t="b">
        <f t="shared" si="6"/>
        <v>0</v>
      </c>
      <c r="Q36" s="100"/>
      <c r="R36" s="98" t="b">
        <f t="shared" si="7"/>
        <v>0</v>
      </c>
      <c r="S36" s="101" t="e">
        <f t="shared" si="0"/>
        <v>#N/A</v>
      </c>
      <c r="T36" s="102" t="e">
        <f t="shared" si="1"/>
        <v>#N/A</v>
      </c>
      <c r="U36" s="103"/>
      <c r="V36" s="112"/>
      <c r="W36" s="110"/>
      <c r="X36" s="150"/>
      <c r="Y36" s="105"/>
      <c r="Z36" s="96"/>
      <c r="AA36" s="107"/>
      <c r="AB36" s="106" t="e">
        <f>VLOOKUP(Z36,'!Наименование ТС (шаблон)'!B3:C128,2,0)</f>
        <v>#N/A</v>
      </c>
      <c r="AC36" s="94"/>
      <c r="AD36" s="106" t="b">
        <f t="shared" si="8"/>
        <v>0</v>
      </c>
      <c r="AE36" s="107"/>
      <c r="AF36" s="98">
        <f t="shared" si="9"/>
        <v>0</v>
      </c>
      <c r="AG36" s="107"/>
      <c r="AH36" s="98" t="b">
        <f t="shared" si="10"/>
        <v>0</v>
      </c>
      <c r="AI36" s="108"/>
      <c r="AJ36" s="98" t="b">
        <f t="shared" si="11"/>
        <v>0</v>
      </c>
      <c r="AK36" s="101" t="e">
        <f t="shared" si="2"/>
        <v>#N/A</v>
      </c>
      <c r="AL36" s="109" t="e">
        <f t="shared" si="3"/>
        <v>#N/A</v>
      </c>
      <c r="AM36" s="107"/>
      <c r="AN36" s="110"/>
      <c r="AO36" s="110"/>
    </row>
    <row r="37" spans="1:41" s="16" customFormat="1" ht="42.85" hidden="1" customHeight="1" x14ac:dyDescent="0.35">
      <c r="A37" s="113"/>
      <c r="B37" s="97"/>
      <c r="C37" s="114"/>
      <c r="D37" s="97"/>
      <c r="E37" s="97"/>
      <c r="F37" s="97"/>
      <c r="G37" s="114"/>
      <c r="H37" s="114"/>
      <c r="I37" s="115"/>
      <c r="J37" s="88" t="e">
        <f>VLOOKUP(H37,'!Наименование ТС (шаблон)'!B3:C128,2,0)</f>
        <v>#N/A</v>
      </c>
      <c r="K37" s="113"/>
      <c r="L37" s="88" t="b">
        <f t="shared" si="4"/>
        <v>0</v>
      </c>
      <c r="M37" s="97"/>
      <c r="N37" s="88">
        <f t="shared" si="5"/>
        <v>0</v>
      </c>
      <c r="O37" s="97"/>
      <c r="P37" s="116" t="b">
        <f t="shared" si="6"/>
        <v>0</v>
      </c>
      <c r="Q37" s="117"/>
      <c r="R37" s="88" t="b">
        <f t="shared" si="7"/>
        <v>0</v>
      </c>
      <c r="S37" s="118" t="e">
        <f t="shared" si="0"/>
        <v>#N/A</v>
      </c>
      <c r="T37" s="119" t="e">
        <f t="shared" si="1"/>
        <v>#N/A</v>
      </c>
      <c r="U37" s="120"/>
      <c r="V37" s="121"/>
      <c r="W37" s="122"/>
      <c r="X37" s="150"/>
      <c r="Y37" s="123"/>
      <c r="Z37" s="114"/>
      <c r="AA37" s="120"/>
      <c r="AB37" s="124" t="e">
        <f>VLOOKUP(Z37,'!Наименование ТС (шаблон)'!B3:C128,2,0)</f>
        <v>#N/A</v>
      </c>
      <c r="AC37" s="113"/>
      <c r="AD37" s="124" t="b">
        <f t="shared" si="8"/>
        <v>0</v>
      </c>
      <c r="AE37" s="120"/>
      <c r="AF37" s="88">
        <f t="shared" si="9"/>
        <v>0</v>
      </c>
      <c r="AG37" s="120"/>
      <c r="AH37" s="88" t="b">
        <f t="shared" si="10"/>
        <v>0</v>
      </c>
      <c r="AI37" s="125"/>
      <c r="AJ37" s="88" t="b">
        <f t="shared" si="11"/>
        <v>0</v>
      </c>
      <c r="AK37" s="118" t="e">
        <f t="shared" si="2"/>
        <v>#N/A</v>
      </c>
      <c r="AL37" s="126" t="e">
        <f t="shared" si="3"/>
        <v>#N/A</v>
      </c>
      <c r="AM37" s="127"/>
      <c r="AN37" s="121"/>
      <c r="AO37" s="121"/>
    </row>
    <row r="38" spans="1:41" s="16" customFormat="1" ht="35.35" hidden="1" customHeight="1" x14ac:dyDescent="0.35">
      <c r="A38" s="94"/>
      <c r="B38" s="97"/>
      <c r="C38" s="96"/>
      <c r="D38" s="95"/>
      <c r="E38" s="97"/>
      <c r="F38" s="97"/>
      <c r="G38" s="96"/>
      <c r="H38" s="96"/>
      <c r="I38" s="115"/>
      <c r="J38" s="98" t="e">
        <f>VLOOKUP(H38,'!Наименование ТС (шаблон)'!B3:C128,2,0)</f>
        <v>#N/A</v>
      </c>
      <c r="K38" s="94"/>
      <c r="L38" s="98" t="b">
        <f t="shared" si="4"/>
        <v>0</v>
      </c>
      <c r="M38" s="97"/>
      <c r="N38" s="98">
        <f t="shared" si="5"/>
        <v>0</v>
      </c>
      <c r="O38" s="97"/>
      <c r="P38" s="99" t="b">
        <f t="shared" si="6"/>
        <v>0</v>
      </c>
      <c r="Q38" s="117"/>
      <c r="R38" s="98" t="b">
        <f t="shared" si="7"/>
        <v>0</v>
      </c>
      <c r="S38" s="101" t="e">
        <f t="shared" si="0"/>
        <v>#N/A</v>
      </c>
      <c r="T38" s="102" t="e">
        <f t="shared" si="1"/>
        <v>#N/A</v>
      </c>
      <c r="U38" s="103"/>
      <c r="V38" s="121"/>
      <c r="W38" s="128"/>
      <c r="X38" s="150"/>
      <c r="Y38" s="105"/>
      <c r="Z38" s="96"/>
      <c r="AA38" s="120"/>
      <c r="AB38" s="106" t="e">
        <f>VLOOKUP(Z38,'!Наименование ТС (шаблон)'!B3:C128,2,0)</f>
        <v>#N/A</v>
      </c>
      <c r="AC38" s="94"/>
      <c r="AD38" s="106" t="b">
        <f t="shared" si="8"/>
        <v>0</v>
      </c>
      <c r="AE38" s="120"/>
      <c r="AF38" s="98">
        <f t="shared" si="9"/>
        <v>0</v>
      </c>
      <c r="AG38" s="120"/>
      <c r="AH38" s="98" t="b">
        <f t="shared" si="10"/>
        <v>0</v>
      </c>
      <c r="AI38" s="125"/>
      <c r="AJ38" s="98" t="b">
        <f t="shared" si="11"/>
        <v>0</v>
      </c>
      <c r="AK38" s="101" t="e">
        <f t="shared" si="2"/>
        <v>#N/A</v>
      </c>
      <c r="AL38" s="109" t="e">
        <f t="shared" si="3"/>
        <v>#N/A</v>
      </c>
      <c r="AM38" s="107"/>
      <c r="AN38" s="121"/>
      <c r="AO38" s="121"/>
    </row>
    <row r="39" spans="1:41" s="16" customFormat="1" ht="35.35" hidden="1" customHeight="1" x14ac:dyDescent="0.35">
      <c r="A39" s="94"/>
      <c r="B39" s="97"/>
      <c r="C39" s="96"/>
      <c r="D39" s="95"/>
      <c r="E39" s="97"/>
      <c r="F39" s="97"/>
      <c r="G39" s="96"/>
      <c r="H39" s="96"/>
      <c r="I39" s="115"/>
      <c r="J39" s="98" t="e">
        <f>VLOOKUP(H39,'!Наименование ТС (шаблон)'!B3:C128,2,0)</f>
        <v>#N/A</v>
      </c>
      <c r="K39" s="94"/>
      <c r="L39" s="98" t="b">
        <f t="shared" si="4"/>
        <v>0</v>
      </c>
      <c r="M39" s="97"/>
      <c r="N39" s="98">
        <f t="shared" si="5"/>
        <v>0</v>
      </c>
      <c r="O39" s="97"/>
      <c r="P39" s="99" t="b">
        <f t="shared" si="6"/>
        <v>0</v>
      </c>
      <c r="Q39" s="117"/>
      <c r="R39" s="98" t="b">
        <f t="shared" si="7"/>
        <v>0</v>
      </c>
      <c r="S39" s="101" t="e">
        <f t="shared" si="0"/>
        <v>#N/A</v>
      </c>
      <c r="T39" s="102" t="e">
        <f t="shared" si="1"/>
        <v>#N/A</v>
      </c>
      <c r="U39" s="103"/>
      <c r="V39" s="121"/>
      <c r="W39" s="128"/>
      <c r="X39" s="150"/>
      <c r="Y39" s="105"/>
      <c r="Z39" s="96"/>
      <c r="AA39" s="120"/>
      <c r="AB39" s="106" t="e">
        <f>VLOOKUP(Z39,'!Наименование ТС (шаблон)'!B3:C128,2,0)</f>
        <v>#N/A</v>
      </c>
      <c r="AC39" s="94"/>
      <c r="AD39" s="106" t="b">
        <f t="shared" si="8"/>
        <v>0</v>
      </c>
      <c r="AE39" s="120"/>
      <c r="AF39" s="98">
        <f t="shared" si="9"/>
        <v>0</v>
      </c>
      <c r="AG39" s="120"/>
      <c r="AH39" s="98" t="b">
        <f t="shared" si="10"/>
        <v>0</v>
      </c>
      <c r="AI39" s="125"/>
      <c r="AJ39" s="98" t="b">
        <f t="shared" si="11"/>
        <v>0</v>
      </c>
      <c r="AK39" s="101" t="e">
        <f t="shared" si="2"/>
        <v>#N/A</v>
      </c>
      <c r="AL39" s="109" t="e">
        <f t="shared" si="3"/>
        <v>#N/A</v>
      </c>
      <c r="AM39" s="107"/>
      <c r="AN39" s="121"/>
      <c r="AO39" s="121"/>
    </row>
    <row r="40" spans="1:41" s="16" customFormat="1" ht="35.35" hidden="1" customHeight="1" x14ac:dyDescent="0.35">
      <c r="A40" s="94"/>
      <c r="B40" s="97"/>
      <c r="C40" s="96"/>
      <c r="D40" s="95"/>
      <c r="E40" s="97"/>
      <c r="F40" s="97"/>
      <c r="G40" s="96"/>
      <c r="H40" s="96"/>
      <c r="I40" s="115"/>
      <c r="J40" s="98" t="e">
        <f>VLOOKUP(H40,'!Наименование ТС (шаблон)'!B3:C128,2,0)</f>
        <v>#N/A</v>
      </c>
      <c r="K40" s="94"/>
      <c r="L40" s="98" t="b">
        <f t="shared" si="4"/>
        <v>0</v>
      </c>
      <c r="M40" s="97"/>
      <c r="N40" s="98">
        <f t="shared" si="5"/>
        <v>0</v>
      </c>
      <c r="O40" s="97"/>
      <c r="P40" s="99" t="b">
        <f t="shared" si="6"/>
        <v>0</v>
      </c>
      <c r="Q40" s="117"/>
      <c r="R40" s="98" t="b">
        <f t="shared" si="7"/>
        <v>0</v>
      </c>
      <c r="S40" s="101" t="e">
        <f t="shared" ref="S40:S71" si="12">J40+R40+N40+P40+L40</f>
        <v>#N/A</v>
      </c>
      <c r="T40" s="102" t="e">
        <f t="shared" si="1"/>
        <v>#N/A</v>
      </c>
      <c r="U40" s="103"/>
      <c r="V40" s="121"/>
      <c r="W40" s="128"/>
      <c r="X40" s="150"/>
      <c r="Y40" s="105"/>
      <c r="Z40" s="96"/>
      <c r="AA40" s="120"/>
      <c r="AB40" s="106" t="e">
        <f>VLOOKUP(Z40,'!Наименование ТС (шаблон)'!B3:C128,2,0)</f>
        <v>#N/A</v>
      </c>
      <c r="AC40" s="94"/>
      <c r="AD40" s="106" t="b">
        <f t="shared" si="8"/>
        <v>0</v>
      </c>
      <c r="AE40" s="120"/>
      <c r="AF40" s="98">
        <f t="shared" si="9"/>
        <v>0</v>
      </c>
      <c r="AG40" s="120"/>
      <c r="AH40" s="98" t="b">
        <f t="shared" si="10"/>
        <v>0</v>
      </c>
      <c r="AI40" s="125"/>
      <c r="AJ40" s="98" t="b">
        <f t="shared" si="11"/>
        <v>0</v>
      </c>
      <c r="AK40" s="101" t="e">
        <f t="shared" ref="AK40:AK71" si="13">AB40+AJ40+AF40+AH40+AD40</f>
        <v>#N/A</v>
      </c>
      <c r="AL40" s="109" t="e">
        <f t="shared" si="3"/>
        <v>#N/A</v>
      </c>
      <c r="AM40" s="107"/>
      <c r="AN40" s="121"/>
      <c r="AO40" s="121"/>
    </row>
    <row r="41" spans="1:41" s="16" customFormat="1" ht="35.35" hidden="1" customHeight="1" x14ac:dyDescent="0.35">
      <c r="A41" s="94"/>
      <c r="B41" s="97"/>
      <c r="C41" s="96"/>
      <c r="D41" s="95"/>
      <c r="E41" s="97"/>
      <c r="F41" s="97"/>
      <c r="G41" s="96"/>
      <c r="H41" s="96"/>
      <c r="I41" s="115"/>
      <c r="J41" s="98" t="e">
        <f>VLOOKUP(H41,'!Наименование ТС (шаблон)'!B3:C128,2,0)</f>
        <v>#N/A</v>
      </c>
      <c r="K41" s="94"/>
      <c r="L41" s="98" t="b">
        <f t="shared" si="4"/>
        <v>0</v>
      </c>
      <c r="M41" s="97"/>
      <c r="N41" s="98">
        <f t="shared" si="5"/>
        <v>0</v>
      </c>
      <c r="O41" s="97"/>
      <c r="P41" s="99" t="b">
        <f t="shared" si="6"/>
        <v>0</v>
      </c>
      <c r="Q41" s="117"/>
      <c r="R41" s="98" t="b">
        <f t="shared" si="7"/>
        <v>0</v>
      </c>
      <c r="S41" s="101" t="e">
        <f t="shared" si="12"/>
        <v>#N/A</v>
      </c>
      <c r="T41" s="102" t="e">
        <f t="shared" si="1"/>
        <v>#N/A</v>
      </c>
      <c r="U41" s="103"/>
      <c r="V41" s="121"/>
      <c r="W41" s="128"/>
      <c r="X41" s="150"/>
      <c r="Y41" s="105"/>
      <c r="Z41" s="96"/>
      <c r="AA41" s="120"/>
      <c r="AB41" s="106" t="e">
        <f>VLOOKUP(Z41,'!Наименование ТС (шаблон)'!B3:C128,2,0)</f>
        <v>#N/A</v>
      </c>
      <c r="AC41" s="94"/>
      <c r="AD41" s="106" t="b">
        <f t="shared" si="8"/>
        <v>0</v>
      </c>
      <c r="AE41" s="120"/>
      <c r="AF41" s="98">
        <f t="shared" si="9"/>
        <v>0</v>
      </c>
      <c r="AG41" s="120"/>
      <c r="AH41" s="98" t="b">
        <f t="shared" si="10"/>
        <v>0</v>
      </c>
      <c r="AI41" s="125"/>
      <c r="AJ41" s="98" t="b">
        <f t="shared" si="11"/>
        <v>0</v>
      </c>
      <c r="AK41" s="101" t="e">
        <f t="shared" si="13"/>
        <v>#N/A</v>
      </c>
      <c r="AL41" s="109" t="e">
        <f t="shared" si="3"/>
        <v>#N/A</v>
      </c>
      <c r="AM41" s="107"/>
      <c r="AN41" s="121"/>
      <c r="AO41" s="121"/>
    </row>
    <row r="42" spans="1:41" s="16" customFormat="1" ht="35.35" hidden="1" customHeight="1" x14ac:dyDescent="0.35">
      <c r="A42" s="94"/>
      <c r="B42" s="97"/>
      <c r="C42" s="96"/>
      <c r="D42" s="95"/>
      <c r="E42" s="97"/>
      <c r="F42" s="97"/>
      <c r="G42" s="96"/>
      <c r="H42" s="96"/>
      <c r="I42" s="115"/>
      <c r="J42" s="98" t="e">
        <f>VLOOKUP(H42,'!Наименование ТС (шаблон)'!B3:C128,2,0)</f>
        <v>#N/A</v>
      </c>
      <c r="K42" s="94"/>
      <c r="L42" s="98" t="b">
        <f t="shared" si="4"/>
        <v>0</v>
      </c>
      <c r="M42" s="97"/>
      <c r="N42" s="98">
        <f t="shared" si="5"/>
        <v>0</v>
      </c>
      <c r="O42" s="97"/>
      <c r="P42" s="99" t="b">
        <f t="shared" si="6"/>
        <v>0</v>
      </c>
      <c r="Q42" s="117"/>
      <c r="R42" s="98" t="b">
        <f t="shared" si="7"/>
        <v>0</v>
      </c>
      <c r="S42" s="101" t="e">
        <f t="shared" si="12"/>
        <v>#N/A</v>
      </c>
      <c r="T42" s="102" t="e">
        <f t="shared" si="1"/>
        <v>#N/A</v>
      </c>
      <c r="U42" s="103"/>
      <c r="V42" s="121"/>
      <c r="W42" s="128"/>
      <c r="X42" s="150"/>
      <c r="Y42" s="105"/>
      <c r="Z42" s="96"/>
      <c r="AA42" s="120"/>
      <c r="AB42" s="106" t="e">
        <f>VLOOKUP(Z42,'!Наименование ТС (шаблон)'!B3:C128,2,0)</f>
        <v>#N/A</v>
      </c>
      <c r="AC42" s="94"/>
      <c r="AD42" s="106" t="b">
        <f t="shared" si="8"/>
        <v>0</v>
      </c>
      <c r="AE42" s="120"/>
      <c r="AF42" s="98">
        <f t="shared" si="9"/>
        <v>0</v>
      </c>
      <c r="AG42" s="120"/>
      <c r="AH42" s="98" t="b">
        <f t="shared" si="10"/>
        <v>0</v>
      </c>
      <c r="AI42" s="125"/>
      <c r="AJ42" s="98" t="b">
        <f t="shared" si="11"/>
        <v>0</v>
      </c>
      <c r="AK42" s="101" t="e">
        <f t="shared" si="13"/>
        <v>#N/A</v>
      </c>
      <c r="AL42" s="109" t="e">
        <f t="shared" si="3"/>
        <v>#N/A</v>
      </c>
      <c r="AM42" s="107"/>
      <c r="AN42" s="121"/>
      <c r="AO42" s="121"/>
    </row>
    <row r="43" spans="1:41" s="16" customFormat="1" ht="35.35" hidden="1" customHeight="1" x14ac:dyDescent="0.35">
      <c r="A43" s="94"/>
      <c r="B43" s="97"/>
      <c r="C43" s="96"/>
      <c r="D43" s="95"/>
      <c r="E43" s="97"/>
      <c r="F43" s="97"/>
      <c r="G43" s="96"/>
      <c r="H43" s="96"/>
      <c r="I43" s="115"/>
      <c r="J43" s="98" t="e">
        <f>VLOOKUP(H43,'!Наименование ТС (шаблон)'!B3:C128,2,0)</f>
        <v>#N/A</v>
      </c>
      <c r="K43" s="94"/>
      <c r="L43" s="98" t="b">
        <f t="shared" si="4"/>
        <v>0</v>
      </c>
      <c r="M43" s="97"/>
      <c r="N43" s="98">
        <f t="shared" si="5"/>
        <v>0</v>
      </c>
      <c r="O43" s="97"/>
      <c r="P43" s="99" t="b">
        <f t="shared" si="6"/>
        <v>0</v>
      </c>
      <c r="Q43" s="117"/>
      <c r="R43" s="98" t="b">
        <f t="shared" si="7"/>
        <v>0</v>
      </c>
      <c r="S43" s="101" t="e">
        <f t="shared" si="12"/>
        <v>#N/A</v>
      </c>
      <c r="T43" s="102" t="e">
        <f t="shared" si="1"/>
        <v>#N/A</v>
      </c>
      <c r="U43" s="103"/>
      <c r="V43" s="121"/>
      <c r="W43" s="128"/>
      <c r="X43" s="150"/>
      <c r="Y43" s="105"/>
      <c r="Z43" s="96"/>
      <c r="AA43" s="120"/>
      <c r="AB43" s="106" t="e">
        <f>VLOOKUP(Z43,'!Наименование ТС (шаблон)'!B3:C128,2,0)</f>
        <v>#N/A</v>
      </c>
      <c r="AC43" s="94"/>
      <c r="AD43" s="106" t="b">
        <f t="shared" si="8"/>
        <v>0</v>
      </c>
      <c r="AE43" s="120"/>
      <c r="AF43" s="98">
        <f t="shared" si="9"/>
        <v>0</v>
      </c>
      <c r="AG43" s="120"/>
      <c r="AH43" s="98" t="b">
        <f t="shared" si="10"/>
        <v>0</v>
      </c>
      <c r="AI43" s="125"/>
      <c r="AJ43" s="98" t="b">
        <f t="shared" si="11"/>
        <v>0</v>
      </c>
      <c r="AK43" s="101" t="e">
        <f t="shared" si="13"/>
        <v>#N/A</v>
      </c>
      <c r="AL43" s="109" t="e">
        <f t="shared" si="3"/>
        <v>#N/A</v>
      </c>
      <c r="AM43" s="107"/>
      <c r="AN43" s="121"/>
      <c r="AO43" s="121"/>
    </row>
    <row r="44" spans="1:41" s="16" customFormat="1" ht="35.35" hidden="1" customHeight="1" x14ac:dyDescent="0.35">
      <c r="A44" s="94"/>
      <c r="B44" s="97"/>
      <c r="C44" s="96"/>
      <c r="D44" s="95"/>
      <c r="E44" s="97"/>
      <c r="F44" s="97"/>
      <c r="G44" s="96"/>
      <c r="H44" s="96"/>
      <c r="I44" s="115"/>
      <c r="J44" s="98" t="e">
        <f>VLOOKUP(H44,'!Наименование ТС (шаблон)'!B3:C128,2,0)</f>
        <v>#N/A</v>
      </c>
      <c r="K44" s="94"/>
      <c r="L44" s="98" t="b">
        <f t="shared" si="4"/>
        <v>0</v>
      </c>
      <c r="M44" s="97"/>
      <c r="N44" s="98">
        <f t="shared" si="5"/>
        <v>0</v>
      </c>
      <c r="O44" s="97"/>
      <c r="P44" s="99" t="b">
        <f t="shared" si="6"/>
        <v>0</v>
      </c>
      <c r="Q44" s="117"/>
      <c r="R44" s="98" t="b">
        <f t="shared" si="7"/>
        <v>0</v>
      </c>
      <c r="S44" s="101" t="e">
        <f t="shared" si="12"/>
        <v>#N/A</v>
      </c>
      <c r="T44" s="102" t="e">
        <f t="shared" si="1"/>
        <v>#N/A</v>
      </c>
      <c r="U44" s="103"/>
      <c r="V44" s="121"/>
      <c r="W44" s="128"/>
      <c r="X44" s="150"/>
      <c r="Y44" s="105"/>
      <c r="Z44" s="96"/>
      <c r="AA44" s="120"/>
      <c r="AB44" s="106" t="e">
        <f>VLOOKUP(Z44,'!Наименование ТС (шаблон)'!B3:C128,2,0)</f>
        <v>#N/A</v>
      </c>
      <c r="AC44" s="94"/>
      <c r="AD44" s="106" t="b">
        <f t="shared" si="8"/>
        <v>0</v>
      </c>
      <c r="AE44" s="120"/>
      <c r="AF44" s="98">
        <f t="shared" si="9"/>
        <v>0</v>
      </c>
      <c r="AG44" s="120"/>
      <c r="AH44" s="98" t="b">
        <f t="shared" si="10"/>
        <v>0</v>
      </c>
      <c r="AI44" s="125"/>
      <c r="AJ44" s="98" t="b">
        <f t="shared" si="11"/>
        <v>0</v>
      </c>
      <c r="AK44" s="101" t="e">
        <f t="shared" si="13"/>
        <v>#N/A</v>
      </c>
      <c r="AL44" s="109" t="e">
        <f t="shared" si="3"/>
        <v>#N/A</v>
      </c>
      <c r="AM44" s="107"/>
      <c r="AN44" s="121"/>
      <c r="AO44" s="121"/>
    </row>
    <row r="45" spans="1:41" s="16" customFormat="1" ht="35.35" hidden="1" customHeight="1" x14ac:dyDescent="0.35">
      <c r="A45" s="94"/>
      <c r="B45" s="97"/>
      <c r="C45" s="96"/>
      <c r="D45" s="95"/>
      <c r="E45" s="97"/>
      <c r="F45" s="97"/>
      <c r="G45" s="96"/>
      <c r="H45" s="96"/>
      <c r="I45" s="115"/>
      <c r="J45" s="98" t="e">
        <f>VLOOKUP(H45,'!Наименование ТС (шаблон)'!B3:C128,2,0)</f>
        <v>#N/A</v>
      </c>
      <c r="K45" s="94"/>
      <c r="L45" s="98" t="b">
        <f t="shared" si="4"/>
        <v>0</v>
      </c>
      <c r="M45" s="97"/>
      <c r="N45" s="98">
        <f t="shared" si="5"/>
        <v>0</v>
      </c>
      <c r="O45" s="97"/>
      <c r="P45" s="99" t="b">
        <f t="shared" si="6"/>
        <v>0</v>
      </c>
      <c r="Q45" s="117"/>
      <c r="R45" s="98" t="b">
        <f t="shared" si="7"/>
        <v>0</v>
      </c>
      <c r="S45" s="101" t="e">
        <f t="shared" si="12"/>
        <v>#N/A</v>
      </c>
      <c r="T45" s="102" t="e">
        <f t="shared" si="1"/>
        <v>#N/A</v>
      </c>
      <c r="U45" s="103"/>
      <c r="V45" s="121"/>
      <c r="W45" s="128"/>
      <c r="X45" s="150"/>
      <c r="Y45" s="105"/>
      <c r="Z45" s="96"/>
      <c r="AA45" s="120"/>
      <c r="AB45" s="106" t="e">
        <f>VLOOKUP(Z45,'!Наименование ТС (шаблон)'!B3:C128,2,0)</f>
        <v>#N/A</v>
      </c>
      <c r="AC45" s="94"/>
      <c r="AD45" s="106" t="b">
        <f t="shared" si="8"/>
        <v>0</v>
      </c>
      <c r="AE45" s="120"/>
      <c r="AF45" s="98">
        <f t="shared" si="9"/>
        <v>0</v>
      </c>
      <c r="AG45" s="120"/>
      <c r="AH45" s="98" t="b">
        <f t="shared" si="10"/>
        <v>0</v>
      </c>
      <c r="AI45" s="125"/>
      <c r="AJ45" s="98" t="b">
        <f t="shared" si="11"/>
        <v>0</v>
      </c>
      <c r="AK45" s="101" t="e">
        <f t="shared" si="13"/>
        <v>#N/A</v>
      </c>
      <c r="AL45" s="109" t="e">
        <f t="shared" si="3"/>
        <v>#N/A</v>
      </c>
      <c r="AM45" s="107"/>
      <c r="AN45" s="121"/>
      <c r="AO45" s="121"/>
    </row>
    <row r="46" spans="1:41" s="16" customFormat="1" ht="35.35" hidden="1" customHeight="1" x14ac:dyDescent="0.35">
      <c r="A46" s="94"/>
      <c r="B46" s="97"/>
      <c r="C46" s="96"/>
      <c r="D46" s="95"/>
      <c r="E46" s="97"/>
      <c r="F46" s="97"/>
      <c r="G46" s="96"/>
      <c r="H46" s="96"/>
      <c r="I46" s="115"/>
      <c r="J46" s="98" t="e">
        <f>VLOOKUP(H46,'!Наименование ТС (шаблон)'!B3:C128,2,0)</f>
        <v>#N/A</v>
      </c>
      <c r="K46" s="94"/>
      <c r="L46" s="98" t="b">
        <f t="shared" si="4"/>
        <v>0</v>
      </c>
      <c r="M46" s="97"/>
      <c r="N46" s="98">
        <f t="shared" si="5"/>
        <v>0</v>
      </c>
      <c r="O46" s="97"/>
      <c r="P46" s="99" t="b">
        <f t="shared" si="6"/>
        <v>0</v>
      </c>
      <c r="Q46" s="117"/>
      <c r="R46" s="98" t="b">
        <f t="shared" si="7"/>
        <v>0</v>
      </c>
      <c r="S46" s="101" t="e">
        <f t="shared" si="12"/>
        <v>#N/A</v>
      </c>
      <c r="T46" s="102" t="e">
        <f t="shared" si="1"/>
        <v>#N/A</v>
      </c>
      <c r="U46" s="103"/>
      <c r="V46" s="121"/>
      <c r="W46" s="128"/>
      <c r="X46" s="150"/>
      <c r="Y46" s="105"/>
      <c r="Z46" s="96"/>
      <c r="AA46" s="120"/>
      <c r="AB46" s="106" t="e">
        <f>VLOOKUP(Z46,'!Наименование ТС (шаблон)'!B3:C128,2,0)</f>
        <v>#N/A</v>
      </c>
      <c r="AC46" s="94"/>
      <c r="AD46" s="106" t="b">
        <f t="shared" si="8"/>
        <v>0</v>
      </c>
      <c r="AE46" s="120"/>
      <c r="AF46" s="98">
        <f t="shared" si="9"/>
        <v>0</v>
      </c>
      <c r="AG46" s="120"/>
      <c r="AH46" s="98" t="b">
        <f t="shared" si="10"/>
        <v>0</v>
      </c>
      <c r="AI46" s="125"/>
      <c r="AJ46" s="98" t="b">
        <f t="shared" si="11"/>
        <v>0</v>
      </c>
      <c r="AK46" s="101" t="e">
        <f t="shared" si="13"/>
        <v>#N/A</v>
      </c>
      <c r="AL46" s="109" t="e">
        <f t="shared" si="3"/>
        <v>#N/A</v>
      </c>
      <c r="AM46" s="107"/>
      <c r="AN46" s="121"/>
      <c r="AO46" s="121"/>
    </row>
    <row r="47" spans="1:41" s="16" customFormat="1" ht="35.35" hidden="1" customHeight="1" x14ac:dyDescent="0.35">
      <c r="A47" s="94"/>
      <c r="B47" s="97"/>
      <c r="C47" s="96"/>
      <c r="D47" s="95"/>
      <c r="E47" s="97"/>
      <c r="F47" s="97"/>
      <c r="G47" s="96"/>
      <c r="H47" s="96"/>
      <c r="I47" s="115"/>
      <c r="J47" s="98" t="e">
        <f>VLOOKUP(H47,'!Наименование ТС (шаблон)'!B3:C128,2,0)</f>
        <v>#N/A</v>
      </c>
      <c r="K47" s="94"/>
      <c r="L47" s="98" t="b">
        <f t="shared" si="4"/>
        <v>0</v>
      </c>
      <c r="M47" s="97"/>
      <c r="N47" s="98">
        <f t="shared" si="5"/>
        <v>0</v>
      </c>
      <c r="O47" s="97"/>
      <c r="P47" s="99" t="b">
        <f t="shared" si="6"/>
        <v>0</v>
      </c>
      <c r="Q47" s="117"/>
      <c r="R47" s="98" t="b">
        <f t="shared" si="7"/>
        <v>0</v>
      </c>
      <c r="S47" s="101" t="e">
        <f t="shared" si="12"/>
        <v>#N/A</v>
      </c>
      <c r="T47" s="102" t="e">
        <f t="shared" si="1"/>
        <v>#N/A</v>
      </c>
      <c r="U47" s="103"/>
      <c r="V47" s="121"/>
      <c r="W47" s="128"/>
      <c r="X47" s="150"/>
      <c r="Y47" s="105"/>
      <c r="Z47" s="96"/>
      <c r="AA47" s="120"/>
      <c r="AB47" s="106" t="e">
        <f>VLOOKUP(Z47,'!Наименование ТС (шаблон)'!B3:C128,2,0)</f>
        <v>#N/A</v>
      </c>
      <c r="AC47" s="94"/>
      <c r="AD47" s="106" t="b">
        <f t="shared" si="8"/>
        <v>0</v>
      </c>
      <c r="AE47" s="120"/>
      <c r="AF47" s="98">
        <f t="shared" si="9"/>
        <v>0</v>
      </c>
      <c r="AG47" s="120"/>
      <c r="AH47" s="98" t="b">
        <f t="shared" si="10"/>
        <v>0</v>
      </c>
      <c r="AI47" s="125"/>
      <c r="AJ47" s="98" t="b">
        <f t="shared" si="11"/>
        <v>0</v>
      </c>
      <c r="AK47" s="101" t="e">
        <f t="shared" si="13"/>
        <v>#N/A</v>
      </c>
      <c r="AL47" s="109" t="e">
        <f t="shared" si="3"/>
        <v>#N/A</v>
      </c>
      <c r="AM47" s="107"/>
      <c r="AN47" s="121"/>
      <c r="AO47" s="121"/>
    </row>
    <row r="48" spans="1:41" s="16" customFormat="1" ht="35.35" hidden="1" customHeight="1" x14ac:dyDescent="0.35">
      <c r="A48" s="94"/>
      <c r="B48" s="97"/>
      <c r="C48" s="96"/>
      <c r="D48" s="95"/>
      <c r="E48" s="97"/>
      <c r="F48" s="97"/>
      <c r="G48" s="96"/>
      <c r="H48" s="96"/>
      <c r="I48" s="115"/>
      <c r="J48" s="98" t="e">
        <f>VLOOKUP(H48,'!Наименование ТС (шаблон)'!B3:C128,2,0)</f>
        <v>#N/A</v>
      </c>
      <c r="K48" s="94"/>
      <c r="L48" s="98" t="b">
        <f t="shared" si="4"/>
        <v>0</v>
      </c>
      <c r="M48" s="97"/>
      <c r="N48" s="98">
        <f t="shared" si="5"/>
        <v>0</v>
      </c>
      <c r="O48" s="97"/>
      <c r="P48" s="99" t="b">
        <f t="shared" si="6"/>
        <v>0</v>
      </c>
      <c r="Q48" s="117"/>
      <c r="R48" s="98" t="b">
        <f t="shared" si="7"/>
        <v>0</v>
      </c>
      <c r="S48" s="101" t="e">
        <f t="shared" si="12"/>
        <v>#N/A</v>
      </c>
      <c r="T48" s="102" t="e">
        <f t="shared" si="1"/>
        <v>#N/A</v>
      </c>
      <c r="U48" s="103"/>
      <c r="V48" s="121"/>
      <c r="W48" s="128"/>
      <c r="X48" s="150"/>
      <c r="Y48" s="105"/>
      <c r="Z48" s="96"/>
      <c r="AA48" s="120"/>
      <c r="AB48" s="106" t="e">
        <f>VLOOKUP(Z48,'!Наименование ТС (шаблон)'!B3:C128,2,0)</f>
        <v>#N/A</v>
      </c>
      <c r="AC48" s="94"/>
      <c r="AD48" s="106" t="b">
        <f t="shared" si="8"/>
        <v>0</v>
      </c>
      <c r="AE48" s="120"/>
      <c r="AF48" s="98">
        <f t="shared" si="9"/>
        <v>0</v>
      </c>
      <c r="AG48" s="120"/>
      <c r="AH48" s="98" t="b">
        <f t="shared" si="10"/>
        <v>0</v>
      </c>
      <c r="AI48" s="125"/>
      <c r="AJ48" s="98" t="b">
        <f t="shared" si="11"/>
        <v>0</v>
      </c>
      <c r="AK48" s="101" t="e">
        <f t="shared" si="13"/>
        <v>#N/A</v>
      </c>
      <c r="AL48" s="109" t="e">
        <f t="shared" si="3"/>
        <v>#N/A</v>
      </c>
      <c r="AM48" s="107"/>
      <c r="AN48" s="121"/>
      <c r="AO48" s="121"/>
    </row>
    <row r="49" spans="1:41" s="16" customFormat="1" ht="35.35" hidden="1" customHeight="1" x14ac:dyDescent="0.35">
      <c r="A49" s="94"/>
      <c r="B49" s="97"/>
      <c r="C49" s="96"/>
      <c r="D49" s="95"/>
      <c r="E49" s="97"/>
      <c r="F49" s="97"/>
      <c r="G49" s="96"/>
      <c r="H49" s="96"/>
      <c r="I49" s="115"/>
      <c r="J49" s="98" t="e">
        <f>VLOOKUP(H49,'!Наименование ТС (шаблон)'!B3:C128,2,0)</f>
        <v>#N/A</v>
      </c>
      <c r="K49" s="94"/>
      <c r="L49" s="98" t="b">
        <f t="shared" si="4"/>
        <v>0</v>
      </c>
      <c r="M49" s="97"/>
      <c r="N49" s="98">
        <f t="shared" si="5"/>
        <v>0</v>
      </c>
      <c r="O49" s="97"/>
      <c r="P49" s="99" t="b">
        <f t="shared" si="6"/>
        <v>0</v>
      </c>
      <c r="Q49" s="117"/>
      <c r="R49" s="98" t="b">
        <f t="shared" si="7"/>
        <v>0</v>
      </c>
      <c r="S49" s="101" t="e">
        <f t="shared" si="12"/>
        <v>#N/A</v>
      </c>
      <c r="T49" s="102" t="e">
        <f t="shared" si="1"/>
        <v>#N/A</v>
      </c>
      <c r="U49" s="103"/>
      <c r="V49" s="121"/>
      <c r="W49" s="128"/>
      <c r="X49" s="150"/>
      <c r="Y49" s="105"/>
      <c r="Z49" s="96"/>
      <c r="AA49" s="120"/>
      <c r="AB49" s="106" t="e">
        <f>VLOOKUP(Z49,'!Наименование ТС (шаблон)'!B3:C128,2,0)</f>
        <v>#N/A</v>
      </c>
      <c r="AC49" s="94"/>
      <c r="AD49" s="106" t="b">
        <f t="shared" si="8"/>
        <v>0</v>
      </c>
      <c r="AE49" s="120"/>
      <c r="AF49" s="98">
        <f t="shared" si="9"/>
        <v>0</v>
      </c>
      <c r="AG49" s="120"/>
      <c r="AH49" s="98" t="b">
        <f t="shared" si="10"/>
        <v>0</v>
      </c>
      <c r="AI49" s="125"/>
      <c r="AJ49" s="98" t="b">
        <f t="shared" si="11"/>
        <v>0</v>
      </c>
      <c r="AK49" s="101" t="e">
        <f t="shared" si="13"/>
        <v>#N/A</v>
      </c>
      <c r="AL49" s="109" t="e">
        <f t="shared" si="3"/>
        <v>#N/A</v>
      </c>
      <c r="AM49" s="107"/>
      <c r="AN49" s="121"/>
      <c r="AO49" s="121"/>
    </row>
    <row r="50" spans="1:41" s="16" customFormat="1" ht="35.35" hidden="1" customHeight="1" x14ac:dyDescent="0.35">
      <c r="A50" s="94"/>
      <c r="B50" s="97"/>
      <c r="C50" s="96"/>
      <c r="D50" s="95"/>
      <c r="E50" s="97"/>
      <c r="F50" s="97"/>
      <c r="G50" s="96"/>
      <c r="H50" s="96"/>
      <c r="I50" s="115"/>
      <c r="J50" s="98" t="e">
        <f>VLOOKUP(H50,'!Наименование ТС (шаблон)'!B3:C128,2,0)</f>
        <v>#N/A</v>
      </c>
      <c r="K50" s="94"/>
      <c r="L50" s="98" t="b">
        <f t="shared" si="4"/>
        <v>0</v>
      </c>
      <c r="M50" s="97"/>
      <c r="N50" s="98">
        <f t="shared" si="5"/>
        <v>0</v>
      </c>
      <c r="O50" s="97"/>
      <c r="P50" s="99" t="b">
        <f t="shared" si="6"/>
        <v>0</v>
      </c>
      <c r="Q50" s="117"/>
      <c r="R50" s="98" t="b">
        <f t="shared" si="7"/>
        <v>0</v>
      </c>
      <c r="S50" s="101" t="e">
        <f t="shared" si="12"/>
        <v>#N/A</v>
      </c>
      <c r="T50" s="102" t="e">
        <f t="shared" si="1"/>
        <v>#N/A</v>
      </c>
      <c r="U50" s="103"/>
      <c r="V50" s="121"/>
      <c r="W50" s="128"/>
      <c r="X50" s="150"/>
      <c r="Y50" s="105"/>
      <c r="Z50" s="96"/>
      <c r="AA50" s="120"/>
      <c r="AB50" s="106" t="e">
        <f>VLOOKUP(Z50,'!Наименование ТС (шаблон)'!B3:C128,2,0)</f>
        <v>#N/A</v>
      </c>
      <c r="AC50" s="94"/>
      <c r="AD50" s="106" t="b">
        <f t="shared" si="8"/>
        <v>0</v>
      </c>
      <c r="AE50" s="120"/>
      <c r="AF50" s="98">
        <f t="shared" si="9"/>
        <v>0</v>
      </c>
      <c r="AG50" s="120"/>
      <c r="AH50" s="98" t="b">
        <f t="shared" si="10"/>
        <v>0</v>
      </c>
      <c r="AI50" s="125"/>
      <c r="AJ50" s="98" t="b">
        <f t="shared" si="11"/>
        <v>0</v>
      </c>
      <c r="AK50" s="101" t="e">
        <f t="shared" si="13"/>
        <v>#N/A</v>
      </c>
      <c r="AL50" s="109" t="e">
        <f t="shared" si="3"/>
        <v>#N/A</v>
      </c>
      <c r="AM50" s="107"/>
      <c r="AN50" s="121"/>
      <c r="AO50" s="121"/>
    </row>
    <row r="51" spans="1:41" s="16" customFormat="1" ht="35.35" hidden="1" customHeight="1" x14ac:dyDescent="0.35">
      <c r="A51" s="94"/>
      <c r="B51" s="97"/>
      <c r="C51" s="96"/>
      <c r="D51" s="95"/>
      <c r="E51" s="97"/>
      <c r="F51" s="97"/>
      <c r="G51" s="96"/>
      <c r="H51" s="96"/>
      <c r="I51" s="115"/>
      <c r="J51" s="98" t="e">
        <f>VLOOKUP(H51,'!Наименование ТС (шаблон)'!B3:C128,2,0)</f>
        <v>#N/A</v>
      </c>
      <c r="K51" s="94"/>
      <c r="L51" s="98" t="b">
        <f t="shared" si="4"/>
        <v>0</v>
      </c>
      <c r="M51" s="97"/>
      <c r="N51" s="98">
        <f t="shared" si="5"/>
        <v>0</v>
      </c>
      <c r="O51" s="97"/>
      <c r="P51" s="99" t="b">
        <f t="shared" si="6"/>
        <v>0</v>
      </c>
      <c r="Q51" s="117"/>
      <c r="R51" s="98" t="b">
        <f t="shared" si="7"/>
        <v>0</v>
      </c>
      <c r="S51" s="101" t="e">
        <f t="shared" si="12"/>
        <v>#N/A</v>
      </c>
      <c r="T51" s="102" t="e">
        <f t="shared" si="1"/>
        <v>#N/A</v>
      </c>
      <c r="U51" s="103"/>
      <c r="V51" s="121"/>
      <c r="W51" s="128"/>
      <c r="X51" s="150"/>
      <c r="Y51" s="105"/>
      <c r="Z51" s="96"/>
      <c r="AA51" s="120"/>
      <c r="AB51" s="106" t="e">
        <f>VLOOKUP(Z51,'!Наименование ТС (шаблон)'!B3:C128,2,0)</f>
        <v>#N/A</v>
      </c>
      <c r="AC51" s="94"/>
      <c r="AD51" s="106" t="b">
        <f t="shared" si="8"/>
        <v>0</v>
      </c>
      <c r="AE51" s="120"/>
      <c r="AF51" s="98">
        <f t="shared" si="9"/>
        <v>0</v>
      </c>
      <c r="AG51" s="120"/>
      <c r="AH51" s="98" t="b">
        <f t="shared" si="10"/>
        <v>0</v>
      </c>
      <c r="AI51" s="125"/>
      <c r="AJ51" s="98" t="b">
        <f t="shared" si="11"/>
        <v>0</v>
      </c>
      <c r="AK51" s="101" t="e">
        <f t="shared" si="13"/>
        <v>#N/A</v>
      </c>
      <c r="AL51" s="109" t="e">
        <f t="shared" si="3"/>
        <v>#N/A</v>
      </c>
      <c r="AM51" s="107"/>
      <c r="AN51" s="121"/>
      <c r="AO51" s="121"/>
    </row>
    <row r="52" spans="1:41" s="16" customFormat="1" ht="35.35" hidden="1" customHeight="1" x14ac:dyDescent="0.35">
      <c r="A52" s="94"/>
      <c r="B52" s="97"/>
      <c r="C52" s="96"/>
      <c r="D52" s="95"/>
      <c r="E52" s="97"/>
      <c r="F52" s="97"/>
      <c r="G52" s="96"/>
      <c r="H52" s="96"/>
      <c r="I52" s="115"/>
      <c r="J52" s="98" t="e">
        <f>VLOOKUP(H52,'!Наименование ТС (шаблон)'!B3:C128,2,0)</f>
        <v>#N/A</v>
      </c>
      <c r="K52" s="94"/>
      <c r="L52" s="98" t="b">
        <f t="shared" si="4"/>
        <v>0</v>
      </c>
      <c r="M52" s="97"/>
      <c r="N52" s="98">
        <f t="shared" si="5"/>
        <v>0</v>
      </c>
      <c r="O52" s="97"/>
      <c r="P52" s="99" t="b">
        <f t="shared" si="6"/>
        <v>0</v>
      </c>
      <c r="Q52" s="117"/>
      <c r="R52" s="98" t="b">
        <f t="shared" si="7"/>
        <v>0</v>
      </c>
      <c r="S52" s="101" t="e">
        <f t="shared" si="12"/>
        <v>#N/A</v>
      </c>
      <c r="T52" s="102" t="e">
        <f t="shared" si="1"/>
        <v>#N/A</v>
      </c>
      <c r="U52" s="103"/>
      <c r="V52" s="121"/>
      <c r="W52" s="128"/>
      <c r="X52" s="150"/>
      <c r="Y52" s="105"/>
      <c r="Z52" s="96"/>
      <c r="AA52" s="120"/>
      <c r="AB52" s="106" t="e">
        <f>VLOOKUP(Z52,'!Наименование ТС (шаблон)'!B3:C128,2,0)</f>
        <v>#N/A</v>
      </c>
      <c r="AC52" s="94"/>
      <c r="AD52" s="106" t="b">
        <f t="shared" si="8"/>
        <v>0</v>
      </c>
      <c r="AE52" s="120"/>
      <c r="AF52" s="98">
        <f t="shared" si="9"/>
        <v>0</v>
      </c>
      <c r="AG52" s="120"/>
      <c r="AH52" s="98" t="b">
        <f t="shared" si="10"/>
        <v>0</v>
      </c>
      <c r="AI52" s="125"/>
      <c r="AJ52" s="98" t="b">
        <f t="shared" si="11"/>
        <v>0</v>
      </c>
      <c r="AK52" s="101" t="e">
        <f t="shared" si="13"/>
        <v>#N/A</v>
      </c>
      <c r="AL52" s="109" t="e">
        <f t="shared" si="3"/>
        <v>#N/A</v>
      </c>
      <c r="AM52" s="107"/>
      <c r="AN52" s="121"/>
      <c r="AO52" s="121"/>
    </row>
    <row r="53" spans="1:41" s="16" customFormat="1" ht="35.35" hidden="1" customHeight="1" x14ac:dyDescent="0.35">
      <c r="A53" s="94"/>
      <c r="B53" s="97"/>
      <c r="C53" s="96"/>
      <c r="D53" s="95"/>
      <c r="E53" s="97"/>
      <c r="F53" s="97"/>
      <c r="G53" s="96"/>
      <c r="H53" s="96"/>
      <c r="I53" s="115"/>
      <c r="J53" s="98" t="e">
        <f>VLOOKUP(H53,'!Наименование ТС (шаблон)'!B3:C128,2,0)</f>
        <v>#N/A</v>
      </c>
      <c r="K53" s="94"/>
      <c r="L53" s="98" t="b">
        <f t="shared" si="4"/>
        <v>0</v>
      </c>
      <c r="M53" s="97"/>
      <c r="N53" s="98">
        <f t="shared" si="5"/>
        <v>0</v>
      </c>
      <c r="O53" s="97"/>
      <c r="P53" s="99" t="b">
        <f t="shared" si="6"/>
        <v>0</v>
      </c>
      <c r="Q53" s="117"/>
      <c r="R53" s="98" t="b">
        <f t="shared" si="7"/>
        <v>0</v>
      </c>
      <c r="S53" s="101" t="e">
        <f t="shared" si="12"/>
        <v>#N/A</v>
      </c>
      <c r="T53" s="102" t="e">
        <f t="shared" si="1"/>
        <v>#N/A</v>
      </c>
      <c r="U53" s="103"/>
      <c r="V53" s="121"/>
      <c r="W53" s="128"/>
      <c r="X53" s="150"/>
      <c r="Y53" s="105"/>
      <c r="Z53" s="96"/>
      <c r="AA53" s="120"/>
      <c r="AB53" s="106" t="e">
        <f>VLOOKUP(Z53,'!Наименование ТС (шаблон)'!B3:C128,2,0)</f>
        <v>#N/A</v>
      </c>
      <c r="AC53" s="94"/>
      <c r="AD53" s="106" t="b">
        <f t="shared" si="8"/>
        <v>0</v>
      </c>
      <c r="AE53" s="120"/>
      <c r="AF53" s="98">
        <f t="shared" si="9"/>
        <v>0</v>
      </c>
      <c r="AG53" s="120"/>
      <c r="AH53" s="98" t="b">
        <f t="shared" si="10"/>
        <v>0</v>
      </c>
      <c r="AI53" s="125"/>
      <c r="AJ53" s="98" t="b">
        <f t="shared" si="11"/>
        <v>0</v>
      </c>
      <c r="AK53" s="101" t="e">
        <f t="shared" si="13"/>
        <v>#N/A</v>
      </c>
      <c r="AL53" s="109" t="e">
        <f t="shared" si="3"/>
        <v>#N/A</v>
      </c>
      <c r="AM53" s="107"/>
      <c r="AN53" s="121"/>
      <c r="AO53" s="121"/>
    </row>
    <row r="54" spans="1:41" s="16" customFormat="1" ht="35.35" hidden="1" customHeight="1" x14ac:dyDescent="0.35">
      <c r="A54" s="94"/>
      <c r="B54" s="97"/>
      <c r="C54" s="96"/>
      <c r="D54" s="95"/>
      <c r="E54" s="97"/>
      <c r="F54" s="97"/>
      <c r="G54" s="96"/>
      <c r="H54" s="96"/>
      <c r="I54" s="115"/>
      <c r="J54" s="98" t="e">
        <f>VLOOKUP(H54,'!Наименование ТС (шаблон)'!B3:C128,2,0)</f>
        <v>#N/A</v>
      </c>
      <c r="K54" s="94"/>
      <c r="L54" s="98" t="b">
        <f t="shared" si="4"/>
        <v>0</v>
      </c>
      <c r="M54" s="97"/>
      <c r="N54" s="98">
        <f t="shared" si="5"/>
        <v>0</v>
      </c>
      <c r="O54" s="97"/>
      <c r="P54" s="99" t="b">
        <f t="shared" si="6"/>
        <v>0</v>
      </c>
      <c r="Q54" s="117"/>
      <c r="R54" s="98" t="b">
        <f t="shared" si="7"/>
        <v>0</v>
      </c>
      <c r="S54" s="101" t="e">
        <f t="shared" si="12"/>
        <v>#N/A</v>
      </c>
      <c r="T54" s="102" t="e">
        <f t="shared" si="1"/>
        <v>#N/A</v>
      </c>
      <c r="U54" s="103"/>
      <c r="V54" s="121"/>
      <c r="W54" s="128"/>
      <c r="X54" s="150"/>
      <c r="Y54" s="105"/>
      <c r="Z54" s="96"/>
      <c r="AA54" s="120"/>
      <c r="AB54" s="106" t="e">
        <f>VLOOKUP(Z54,'!Наименование ТС (шаблон)'!B3:C128,2,0)</f>
        <v>#N/A</v>
      </c>
      <c r="AC54" s="94"/>
      <c r="AD54" s="106" t="b">
        <f t="shared" si="8"/>
        <v>0</v>
      </c>
      <c r="AE54" s="120"/>
      <c r="AF54" s="98">
        <f t="shared" si="9"/>
        <v>0</v>
      </c>
      <c r="AG54" s="120"/>
      <c r="AH54" s="98" t="b">
        <f t="shared" si="10"/>
        <v>0</v>
      </c>
      <c r="AI54" s="125"/>
      <c r="AJ54" s="98" t="b">
        <f t="shared" si="11"/>
        <v>0</v>
      </c>
      <c r="AK54" s="101" t="e">
        <f t="shared" si="13"/>
        <v>#N/A</v>
      </c>
      <c r="AL54" s="109" t="e">
        <f t="shared" si="3"/>
        <v>#N/A</v>
      </c>
      <c r="AM54" s="107"/>
      <c r="AN54" s="121"/>
      <c r="AO54" s="121"/>
    </row>
    <row r="55" spans="1:41" s="16" customFormat="1" ht="35.35" hidden="1" customHeight="1" x14ac:dyDescent="0.35">
      <c r="A55" s="94"/>
      <c r="B55" s="97"/>
      <c r="C55" s="96"/>
      <c r="D55" s="95"/>
      <c r="E55" s="97"/>
      <c r="F55" s="97"/>
      <c r="G55" s="96"/>
      <c r="H55" s="96"/>
      <c r="I55" s="115"/>
      <c r="J55" s="98" t="e">
        <f>VLOOKUP(H55,'!Наименование ТС (шаблон)'!B3:C128,2,0)</f>
        <v>#N/A</v>
      </c>
      <c r="K55" s="94"/>
      <c r="L55" s="98" t="b">
        <f t="shared" si="4"/>
        <v>0</v>
      </c>
      <c r="M55" s="97"/>
      <c r="N55" s="98">
        <f t="shared" si="5"/>
        <v>0</v>
      </c>
      <c r="O55" s="97"/>
      <c r="P55" s="99" t="b">
        <f t="shared" si="6"/>
        <v>0</v>
      </c>
      <c r="Q55" s="117"/>
      <c r="R55" s="98" t="b">
        <f t="shared" si="7"/>
        <v>0</v>
      </c>
      <c r="S55" s="101" t="e">
        <f t="shared" si="12"/>
        <v>#N/A</v>
      </c>
      <c r="T55" s="102" t="e">
        <f t="shared" si="1"/>
        <v>#N/A</v>
      </c>
      <c r="U55" s="103"/>
      <c r="V55" s="121"/>
      <c r="W55" s="128"/>
      <c r="X55" s="150"/>
      <c r="Y55" s="105"/>
      <c r="Z55" s="96"/>
      <c r="AA55" s="120"/>
      <c r="AB55" s="106" t="e">
        <f>VLOOKUP(Z55,'!Наименование ТС (шаблон)'!B3:C128,2,0)</f>
        <v>#N/A</v>
      </c>
      <c r="AC55" s="94"/>
      <c r="AD55" s="106" t="b">
        <f t="shared" si="8"/>
        <v>0</v>
      </c>
      <c r="AE55" s="120"/>
      <c r="AF55" s="98">
        <f t="shared" si="9"/>
        <v>0</v>
      </c>
      <c r="AG55" s="120"/>
      <c r="AH55" s="98" t="b">
        <f t="shared" si="10"/>
        <v>0</v>
      </c>
      <c r="AI55" s="125"/>
      <c r="AJ55" s="98" t="b">
        <f t="shared" si="11"/>
        <v>0</v>
      </c>
      <c r="AK55" s="101" t="e">
        <f t="shared" si="13"/>
        <v>#N/A</v>
      </c>
      <c r="AL55" s="109" t="e">
        <f t="shared" si="3"/>
        <v>#N/A</v>
      </c>
      <c r="AM55" s="107"/>
      <c r="AN55" s="121"/>
      <c r="AO55" s="121"/>
    </row>
    <row r="56" spans="1:41" s="16" customFormat="1" ht="35.35" hidden="1" customHeight="1" x14ac:dyDescent="0.35">
      <c r="A56" s="94"/>
      <c r="B56" s="97"/>
      <c r="C56" s="96"/>
      <c r="D56" s="95"/>
      <c r="E56" s="97"/>
      <c r="F56" s="97"/>
      <c r="G56" s="96"/>
      <c r="H56" s="96"/>
      <c r="I56" s="115"/>
      <c r="J56" s="98" t="e">
        <f>VLOOKUP(H56,'!Наименование ТС (шаблон)'!B3:C128,2,0)</f>
        <v>#N/A</v>
      </c>
      <c r="K56" s="94"/>
      <c r="L56" s="98" t="b">
        <f t="shared" si="4"/>
        <v>0</v>
      </c>
      <c r="M56" s="97"/>
      <c r="N56" s="98">
        <f t="shared" si="5"/>
        <v>0</v>
      </c>
      <c r="O56" s="97"/>
      <c r="P56" s="99" t="b">
        <f t="shared" si="6"/>
        <v>0</v>
      </c>
      <c r="Q56" s="117"/>
      <c r="R56" s="98" t="b">
        <f t="shared" si="7"/>
        <v>0</v>
      </c>
      <c r="S56" s="101" t="e">
        <f t="shared" si="12"/>
        <v>#N/A</v>
      </c>
      <c r="T56" s="102" t="e">
        <f t="shared" si="1"/>
        <v>#N/A</v>
      </c>
      <c r="U56" s="103"/>
      <c r="V56" s="121"/>
      <c r="W56" s="128"/>
      <c r="X56" s="150"/>
      <c r="Y56" s="105"/>
      <c r="Z56" s="96"/>
      <c r="AA56" s="120"/>
      <c r="AB56" s="106" t="e">
        <f>VLOOKUP(Z56,'!Наименование ТС (шаблон)'!B3:C128,2,0)</f>
        <v>#N/A</v>
      </c>
      <c r="AC56" s="94"/>
      <c r="AD56" s="106" t="b">
        <f t="shared" si="8"/>
        <v>0</v>
      </c>
      <c r="AE56" s="120"/>
      <c r="AF56" s="98">
        <f t="shared" si="9"/>
        <v>0</v>
      </c>
      <c r="AG56" s="120"/>
      <c r="AH56" s="98" t="b">
        <f t="shared" si="10"/>
        <v>0</v>
      </c>
      <c r="AI56" s="125"/>
      <c r="AJ56" s="98" t="b">
        <f t="shared" si="11"/>
        <v>0</v>
      </c>
      <c r="AK56" s="101" t="e">
        <f t="shared" si="13"/>
        <v>#N/A</v>
      </c>
      <c r="AL56" s="109" t="e">
        <f t="shared" si="3"/>
        <v>#N/A</v>
      </c>
      <c r="AM56" s="107"/>
      <c r="AN56" s="121"/>
      <c r="AO56" s="121"/>
    </row>
    <row r="57" spans="1:41" s="16" customFormat="1" ht="35.35" hidden="1" customHeight="1" x14ac:dyDescent="0.35">
      <c r="A57" s="94"/>
      <c r="B57" s="97"/>
      <c r="C57" s="96"/>
      <c r="D57" s="95"/>
      <c r="E57" s="97"/>
      <c r="F57" s="97"/>
      <c r="G57" s="96"/>
      <c r="H57" s="96"/>
      <c r="I57" s="115"/>
      <c r="J57" s="98" t="e">
        <f>VLOOKUP(H57,'!Наименование ТС (шаблон)'!B3:C128,2,0)</f>
        <v>#N/A</v>
      </c>
      <c r="K57" s="94"/>
      <c r="L57" s="98" t="b">
        <f t="shared" si="4"/>
        <v>0</v>
      </c>
      <c r="M57" s="97"/>
      <c r="N57" s="98">
        <f t="shared" si="5"/>
        <v>0</v>
      </c>
      <c r="O57" s="97"/>
      <c r="P57" s="99" t="b">
        <f t="shared" si="6"/>
        <v>0</v>
      </c>
      <c r="Q57" s="117"/>
      <c r="R57" s="98" t="b">
        <f t="shared" si="7"/>
        <v>0</v>
      </c>
      <c r="S57" s="101" t="e">
        <f t="shared" si="12"/>
        <v>#N/A</v>
      </c>
      <c r="T57" s="102" t="e">
        <f t="shared" si="1"/>
        <v>#N/A</v>
      </c>
      <c r="U57" s="103"/>
      <c r="V57" s="121"/>
      <c r="W57" s="128"/>
      <c r="X57" s="150"/>
      <c r="Y57" s="105"/>
      <c r="Z57" s="96"/>
      <c r="AA57" s="120"/>
      <c r="AB57" s="106" t="e">
        <f>VLOOKUP(Z57,'!Наименование ТС (шаблон)'!B3:C128,2,0)</f>
        <v>#N/A</v>
      </c>
      <c r="AC57" s="94"/>
      <c r="AD57" s="106" t="b">
        <f t="shared" si="8"/>
        <v>0</v>
      </c>
      <c r="AE57" s="120"/>
      <c r="AF57" s="98">
        <f t="shared" si="9"/>
        <v>0</v>
      </c>
      <c r="AG57" s="120"/>
      <c r="AH57" s="98" t="b">
        <f t="shared" si="10"/>
        <v>0</v>
      </c>
      <c r="AI57" s="125"/>
      <c r="AJ57" s="98" t="b">
        <f t="shared" si="11"/>
        <v>0</v>
      </c>
      <c r="AK57" s="101" t="e">
        <f t="shared" si="13"/>
        <v>#N/A</v>
      </c>
      <c r="AL57" s="109" t="e">
        <f t="shared" si="3"/>
        <v>#N/A</v>
      </c>
      <c r="AM57" s="107"/>
      <c r="AN57" s="121"/>
      <c r="AO57" s="121"/>
    </row>
    <row r="58" spans="1:41" s="16" customFormat="1" ht="35.35" hidden="1" customHeight="1" x14ac:dyDescent="0.35">
      <c r="A58" s="94"/>
      <c r="B58" s="97"/>
      <c r="C58" s="96"/>
      <c r="D58" s="95"/>
      <c r="E58" s="97"/>
      <c r="F58" s="97"/>
      <c r="G58" s="96"/>
      <c r="H58" s="96"/>
      <c r="I58" s="115"/>
      <c r="J58" s="98" t="e">
        <f>VLOOKUP(H58,'!Наименование ТС (шаблон)'!B3:C128,2,0)</f>
        <v>#N/A</v>
      </c>
      <c r="K58" s="94"/>
      <c r="L58" s="98" t="b">
        <f t="shared" si="4"/>
        <v>0</v>
      </c>
      <c r="M58" s="97"/>
      <c r="N58" s="98">
        <f t="shared" si="5"/>
        <v>0</v>
      </c>
      <c r="O58" s="97"/>
      <c r="P58" s="99" t="b">
        <f t="shared" si="6"/>
        <v>0</v>
      </c>
      <c r="Q58" s="117"/>
      <c r="R58" s="98" t="b">
        <f t="shared" si="7"/>
        <v>0</v>
      </c>
      <c r="S58" s="101" t="e">
        <f t="shared" si="12"/>
        <v>#N/A</v>
      </c>
      <c r="T58" s="102" t="e">
        <f t="shared" si="1"/>
        <v>#N/A</v>
      </c>
      <c r="U58" s="103"/>
      <c r="V58" s="121"/>
      <c r="W58" s="128"/>
      <c r="X58" s="150"/>
      <c r="Y58" s="105"/>
      <c r="Z58" s="96"/>
      <c r="AA58" s="120"/>
      <c r="AB58" s="106" t="e">
        <f>VLOOKUP(Z58,'!Наименование ТС (шаблон)'!B3:C128,2,0)</f>
        <v>#N/A</v>
      </c>
      <c r="AC58" s="94"/>
      <c r="AD58" s="106" t="b">
        <f t="shared" si="8"/>
        <v>0</v>
      </c>
      <c r="AE58" s="120"/>
      <c r="AF58" s="98">
        <f t="shared" si="9"/>
        <v>0</v>
      </c>
      <c r="AG58" s="120"/>
      <c r="AH58" s="98" t="b">
        <f t="shared" si="10"/>
        <v>0</v>
      </c>
      <c r="AI58" s="125"/>
      <c r="AJ58" s="98" t="b">
        <f t="shared" si="11"/>
        <v>0</v>
      </c>
      <c r="AK58" s="101" t="e">
        <f t="shared" si="13"/>
        <v>#N/A</v>
      </c>
      <c r="AL58" s="109" t="e">
        <f t="shared" si="3"/>
        <v>#N/A</v>
      </c>
      <c r="AM58" s="107"/>
      <c r="AN58" s="121"/>
      <c r="AO58" s="121"/>
    </row>
    <row r="59" spans="1:41" s="16" customFormat="1" ht="35.35" hidden="1" customHeight="1" x14ac:dyDescent="0.35">
      <c r="A59" s="94"/>
      <c r="B59" s="97"/>
      <c r="C59" s="96"/>
      <c r="D59" s="95"/>
      <c r="E59" s="97"/>
      <c r="F59" s="97"/>
      <c r="G59" s="96"/>
      <c r="H59" s="96"/>
      <c r="I59" s="115"/>
      <c r="J59" s="98" t="e">
        <f>VLOOKUP(H59,'!Наименование ТС (шаблон)'!B3:C128,2,0)</f>
        <v>#N/A</v>
      </c>
      <c r="K59" s="94"/>
      <c r="L59" s="98" t="b">
        <f t="shared" si="4"/>
        <v>0</v>
      </c>
      <c r="M59" s="97"/>
      <c r="N59" s="98">
        <f t="shared" si="5"/>
        <v>0</v>
      </c>
      <c r="O59" s="97"/>
      <c r="P59" s="99" t="b">
        <f t="shared" si="6"/>
        <v>0</v>
      </c>
      <c r="Q59" s="117"/>
      <c r="R59" s="98" t="b">
        <f t="shared" si="7"/>
        <v>0</v>
      </c>
      <c r="S59" s="101" t="e">
        <f t="shared" si="12"/>
        <v>#N/A</v>
      </c>
      <c r="T59" s="102" t="e">
        <f t="shared" si="1"/>
        <v>#N/A</v>
      </c>
      <c r="U59" s="103"/>
      <c r="V59" s="121"/>
      <c r="W59" s="128"/>
      <c r="X59" s="150"/>
      <c r="Y59" s="105"/>
      <c r="Z59" s="96"/>
      <c r="AA59" s="120"/>
      <c r="AB59" s="106" t="e">
        <f>VLOOKUP(Z59,'!Наименование ТС (шаблон)'!B3:C128,2,0)</f>
        <v>#N/A</v>
      </c>
      <c r="AC59" s="94"/>
      <c r="AD59" s="106" t="b">
        <f t="shared" si="8"/>
        <v>0</v>
      </c>
      <c r="AE59" s="120"/>
      <c r="AF59" s="98">
        <f t="shared" si="9"/>
        <v>0</v>
      </c>
      <c r="AG59" s="120"/>
      <c r="AH59" s="98" t="b">
        <f t="shared" si="10"/>
        <v>0</v>
      </c>
      <c r="AI59" s="125"/>
      <c r="AJ59" s="98" t="b">
        <f t="shared" si="11"/>
        <v>0</v>
      </c>
      <c r="AK59" s="101" t="e">
        <f t="shared" si="13"/>
        <v>#N/A</v>
      </c>
      <c r="AL59" s="109" t="e">
        <f t="shared" si="3"/>
        <v>#N/A</v>
      </c>
      <c r="AM59" s="107"/>
      <c r="AN59" s="121"/>
      <c r="AO59" s="121"/>
    </row>
    <row r="60" spans="1:41" s="16" customFormat="1" ht="35.35" hidden="1" customHeight="1" x14ac:dyDescent="0.35">
      <c r="A60" s="94"/>
      <c r="B60" s="97"/>
      <c r="C60" s="96"/>
      <c r="D60" s="95"/>
      <c r="E60" s="97"/>
      <c r="F60" s="97"/>
      <c r="G60" s="96"/>
      <c r="H60" s="96"/>
      <c r="I60" s="115"/>
      <c r="J60" s="98" t="e">
        <f>VLOOKUP(H60,'!Наименование ТС (шаблон)'!B3:C128,2,0)</f>
        <v>#N/A</v>
      </c>
      <c r="K60" s="94"/>
      <c r="L60" s="98" t="b">
        <f t="shared" si="4"/>
        <v>0</v>
      </c>
      <c r="M60" s="97"/>
      <c r="N60" s="98">
        <f t="shared" si="5"/>
        <v>0</v>
      </c>
      <c r="O60" s="97"/>
      <c r="P60" s="99" t="b">
        <f t="shared" si="6"/>
        <v>0</v>
      </c>
      <c r="Q60" s="117"/>
      <c r="R60" s="98" t="b">
        <f t="shared" si="7"/>
        <v>0</v>
      </c>
      <c r="S60" s="101" t="e">
        <f t="shared" si="12"/>
        <v>#N/A</v>
      </c>
      <c r="T60" s="102" t="e">
        <f t="shared" si="1"/>
        <v>#N/A</v>
      </c>
      <c r="U60" s="103"/>
      <c r="V60" s="121"/>
      <c r="W60" s="128"/>
      <c r="X60" s="150"/>
      <c r="Y60" s="105"/>
      <c r="Z60" s="96"/>
      <c r="AA60" s="120"/>
      <c r="AB60" s="106" t="e">
        <f>VLOOKUP(Z60,'!Наименование ТС (шаблон)'!B3:C128,2,0)</f>
        <v>#N/A</v>
      </c>
      <c r="AC60" s="94"/>
      <c r="AD60" s="106" t="b">
        <f t="shared" si="8"/>
        <v>0</v>
      </c>
      <c r="AE60" s="120"/>
      <c r="AF60" s="98">
        <f t="shared" si="9"/>
        <v>0</v>
      </c>
      <c r="AG60" s="120"/>
      <c r="AH60" s="98" t="b">
        <f t="shared" si="10"/>
        <v>0</v>
      </c>
      <c r="AI60" s="125"/>
      <c r="AJ60" s="98" t="b">
        <f t="shared" si="11"/>
        <v>0</v>
      </c>
      <c r="AK60" s="101" t="e">
        <f t="shared" si="13"/>
        <v>#N/A</v>
      </c>
      <c r="AL60" s="109" t="e">
        <f t="shared" si="3"/>
        <v>#N/A</v>
      </c>
      <c r="AM60" s="107"/>
      <c r="AN60" s="121"/>
      <c r="AO60" s="121"/>
    </row>
    <row r="61" spans="1:41" s="16" customFormat="1" ht="35.35" hidden="1" customHeight="1" x14ac:dyDescent="0.35">
      <c r="A61" s="94"/>
      <c r="B61" s="97"/>
      <c r="C61" s="96"/>
      <c r="D61" s="95"/>
      <c r="E61" s="97"/>
      <c r="F61" s="97"/>
      <c r="G61" s="96"/>
      <c r="H61" s="96"/>
      <c r="I61" s="115"/>
      <c r="J61" s="98" t="e">
        <f>VLOOKUP(H61,'!Наименование ТС (шаблон)'!B3:C128,2,0)</f>
        <v>#N/A</v>
      </c>
      <c r="K61" s="94"/>
      <c r="L61" s="98" t="b">
        <f t="shared" si="4"/>
        <v>0</v>
      </c>
      <c r="M61" s="97"/>
      <c r="N61" s="98">
        <f t="shared" si="5"/>
        <v>0</v>
      </c>
      <c r="O61" s="97"/>
      <c r="P61" s="99" t="b">
        <f t="shared" si="6"/>
        <v>0</v>
      </c>
      <c r="Q61" s="117"/>
      <c r="R61" s="98" t="b">
        <f t="shared" si="7"/>
        <v>0</v>
      </c>
      <c r="S61" s="101" t="e">
        <f t="shared" si="12"/>
        <v>#N/A</v>
      </c>
      <c r="T61" s="102" t="e">
        <f t="shared" si="1"/>
        <v>#N/A</v>
      </c>
      <c r="U61" s="103"/>
      <c r="V61" s="121"/>
      <c r="W61" s="128"/>
      <c r="X61" s="150"/>
      <c r="Y61" s="105"/>
      <c r="Z61" s="96"/>
      <c r="AA61" s="120"/>
      <c r="AB61" s="106" t="e">
        <f>VLOOKUP(Z61,'!Наименование ТС (шаблон)'!B3:C128,2,0)</f>
        <v>#N/A</v>
      </c>
      <c r="AC61" s="94"/>
      <c r="AD61" s="106" t="b">
        <f t="shared" si="8"/>
        <v>0</v>
      </c>
      <c r="AE61" s="120"/>
      <c r="AF61" s="98">
        <f t="shared" si="9"/>
        <v>0</v>
      </c>
      <c r="AG61" s="120"/>
      <c r="AH61" s="98" t="b">
        <f t="shared" si="10"/>
        <v>0</v>
      </c>
      <c r="AI61" s="125"/>
      <c r="AJ61" s="98" t="b">
        <f t="shared" si="11"/>
        <v>0</v>
      </c>
      <c r="AK61" s="101" t="e">
        <f t="shared" si="13"/>
        <v>#N/A</v>
      </c>
      <c r="AL61" s="109" t="e">
        <f t="shared" si="3"/>
        <v>#N/A</v>
      </c>
      <c r="AM61" s="107"/>
      <c r="AN61" s="121"/>
      <c r="AO61" s="121"/>
    </row>
    <row r="62" spans="1:41" s="16" customFormat="1" ht="35.35" hidden="1" customHeight="1" x14ac:dyDescent="0.35">
      <c r="A62" s="94"/>
      <c r="B62" s="97"/>
      <c r="C62" s="96"/>
      <c r="D62" s="95"/>
      <c r="E62" s="97"/>
      <c r="F62" s="97"/>
      <c r="G62" s="96"/>
      <c r="H62" s="96"/>
      <c r="I62" s="115"/>
      <c r="J62" s="98" t="e">
        <f>VLOOKUP(H62,'!Наименование ТС (шаблон)'!B3:C128,2,0)</f>
        <v>#N/A</v>
      </c>
      <c r="K62" s="94"/>
      <c r="L62" s="98" t="b">
        <f t="shared" si="4"/>
        <v>0</v>
      </c>
      <c r="M62" s="97"/>
      <c r="N62" s="98">
        <f t="shared" si="5"/>
        <v>0</v>
      </c>
      <c r="O62" s="97"/>
      <c r="P62" s="99" t="b">
        <f t="shared" si="6"/>
        <v>0</v>
      </c>
      <c r="Q62" s="117"/>
      <c r="R62" s="98" t="b">
        <f t="shared" si="7"/>
        <v>0</v>
      </c>
      <c r="S62" s="101" t="e">
        <f t="shared" si="12"/>
        <v>#N/A</v>
      </c>
      <c r="T62" s="102" t="e">
        <f t="shared" si="1"/>
        <v>#N/A</v>
      </c>
      <c r="U62" s="103"/>
      <c r="V62" s="121"/>
      <c r="W62" s="128"/>
      <c r="X62" s="150"/>
      <c r="Y62" s="105"/>
      <c r="Z62" s="96"/>
      <c r="AA62" s="120"/>
      <c r="AB62" s="106" t="e">
        <f>VLOOKUP(Z62,'!Наименование ТС (шаблон)'!B3:C128,2,0)</f>
        <v>#N/A</v>
      </c>
      <c r="AC62" s="94"/>
      <c r="AD62" s="106" t="b">
        <f t="shared" si="8"/>
        <v>0</v>
      </c>
      <c r="AE62" s="120"/>
      <c r="AF62" s="98">
        <f t="shared" si="9"/>
        <v>0</v>
      </c>
      <c r="AG62" s="120"/>
      <c r="AH62" s="98" t="b">
        <f t="shared" si="10"/>
        <v>0</v>
      </c>
      <c r="AI62" s="125"/>
      <c r="AJ62" s="98" t="b">
        <f t="shared" si="11"/>
        <v>0</v>
      </c>
      <c r="AK62" s="101" t="e">
        <f t="shared" si="13"/>
        <v>#N/A</v>
      </c>
      <c r="AL62" s="109" t="e">
        <f t="shared" si="3"/>
        <v>#N/A</v>
      </c>
      <c r="AM62" s="107"/>
      <c r="AN62" s="121"/>
      <c r="AO62" s="121"/>
    </row>
    <row r="63" spans="1:41" s="16" customFormat="1" ht="35.35" hidden="1" customHeight="1" x14ac:dyDescent="0.35">
      <c r="A63" s="94"/>
      <c r="B63" s="97"/>
      <c r="C63" s="96"/>
      <c r="D63" s="95"/>
      <c r="E63" s="97"/>
      <c r="F63" s="97"/>
      <c r="G63" s="96"/>
      <c r="H63" s="96"/>
      <c r="I63" s="115"/>
      <c r="J63" s="98" t="e">
        <f>VLOOKUP(H63,'!Наименование ТС (шаблон)'!B3:C128,2,0)</f>
        <v>#N/A</v>
      </c>
      <c r="K63" s="94"/>
      <c r="L63" s="98" t="b">
        <f t="shared" si="4"/>
        <v>0</v>
      </c>
      <c r="M63" s="97"/>
      <c r="N63" s="98">
        <f t="shared" si="5"/>
        <v>0</v>
      </c>
      <c r="O63" s="97"/>
      <c r="P63" s="99" t="b">
        <f t="shared" si="6"/>
        <v>0</v>
      </c>
      <c r="Q63" s="117"/>
      <c r="R63" s="98" t="b">
        <f t="shared" si="7"/>
        <v>0</v>
      </c>
      <c r="S63" s="101" t="e">
        <f t="shared" si="12"/>
        <v>#N/A</v>
      </c>
      <c r="T63" s="102" t="e">
        <f t="shared" si="1"/>
        <v>#N/A</v>
      </c>
      <c r="U63" s="103"/>
      <c r="V63" s="121"/>
      <c r="W63" s="128"/>
      <c r="X63" s="150"/>
      <c r="Y63" s="105"/>
      <c r="Z63" s="96"/>
      <c r="AA63" s="120"/>
      <c r="AB63" s="106" t="e">
        <f>VLOOKUP(Z63,'!Наименование ТС (шаблон)'!B3:C128,2,0)</f>
        <v>#N/A</v>
      </c>
      <c r="AC63" s="94"/>
      <c r="AD63" s="106" t="b">
        <f t="shared" si="8"/>
        <v>0</v>
      </c>
      <c r="AE63" s="120"/>
      <c r="AF63" s="98">
        <f t="shared" si="9"/>
        <v>0</v>
      </c>
      <c r="AG63" s="120"/>
      <c r="AH63" s="98" t="b">
        <f t="shared" si="10"/>
        <v>0</v>
      </c>
      <c r="AI63" s="125"/>
      <c r="AJ63" s="98" t="b">
        <f t="shared" si="11"/>
        <v>0</v>
      </c>
      <c r="AK63" s="101" t="e">
        <f t="shared" si="13"/>
        <v>#N/A</v>
      </c>
      <c r="AL63" s="109" t="e">
        <f t="shared" si="3"/>
        <v>#N/A</v>
      </c>
      <c r="AM63" s="107"/>
      <c r="AN63" s="121"/>
      <c r="AO63" s="121"/>
    </row>
    <row r="64" spans="1:41" s="16" customFormat="1" ht="35.35" hidden="1" customHeight="1" x14ac:dyDescent="0.35">
      <c r="A64" s="94"/>
      <c r="B64" s="97"/>
      <c r="C64" s="96"/>
      <c r="D64" s="95"/>
      <c r="E64" s="97"/>
      <c r="F64" s="97"/>
      <c r="G64" s="96"/>
      <c r="H64" s="96"/>
      <c r="I64" s="115"/>
      <c r="J64" s="98" t="e">
        <f>VLOOKUP(H64,'!Наименование ТС (шаблон)'!B3:C128,2,0)</f>
        <v>#N/A</v>
      </c>
      <c r="K64" s="94"/>
      <c r="L64" s="98" t="b">
        <f t="shared" si="4"/>
        <v>0</v>
      </c>
      <c r="M64" s="97"/>
      <c r="N64" s="98">
        <f t="shared" si="5"/>
        <v>0</v>
      </c>
      <c r="O64" s="97"/>
      <c r="P64" s="99" t="b">
        <f t="shared" si="6"/>
        <v>0</v>
      </c>
      <c r="Q64" s="117"/>
      <c r="R64" s="98" t="b">
        <f t="shared" si="7"/>
        <v>0</v>
      </c>
      <c r="S64" s="101" t="e">
        <f t="shared" si="12"/>
        <v>#N/A</v>
      </c>
      <c r="T64" s="102" t="e">
        <f t="shared" si="1"/>
        <v>#N/A</v>
      </c>
      <c r="U64" s="103"/>
      <c r="V64" s="121"/>
      <c r="W64" s="128"/>
      <c r="X64" s="150"/>
      <c r="Y64" s="105"/>
      <c r="Z64" s="96"/>
      <c r="AA64" s="120"/>
      <c r="AB64" s="106" t="e">
        <f>VLOOKUP(Z64,'!Наименование ТС (шаблон)'!B3:C128,2,0)</f>
        <v>#N/A</v>
      </c>
      <c r="AC64" s="94"/>
      <c r="AD64" s="106" t="b">
        <f t="shared" si="8"/>
        <v>0</v>
      </c>
      <c r="AE64" s="120"/>
      <c r="AF64" s="98">
        <f t="shared" si="9"/>
        <v>0</v>
      </c>
      <c r="AG64" s="120"/>
      <c r="AH64" s="98" t="b">
        <f t="shared" si="10"/>
        <v>0</v>
      </c>
      <c r="AI64" s="125"/>
      <c r="AJ64" s="98" t="b">
        <f t="shared" si="11"/>
        <v>0</v>
      </c>
      <c r="AK64" s="101" t="e">
        <f t="shared" si="13"/>
        <v>#N/A</v>
      </c>
      <c r="AL64" s="109" t="e">
        <f t="shared" si="3"/>
        <v>#N/A</v>
      </c>
      <c r="AM64" s="107"/>
      <c r="AN64" s="121"/>
      <c r="AO64" s="121"/>
    </row>
    <row r="65" spans="1:41" s="16" customFormat="1" ht="35.35" hidden="1" customHeight="1" x14ac:dyDescent="0.35">
      <c r="A65" s="94"/>
      <c r="B65" s="97"/>
      <c r="C65" s="96"/>
      <c r="D65" s="95"/>
      <c r="E65" s="97"/>
      <c r="F65" s="97"/>
      <c r="G65" s="96"/>
      <c r="H65" s="96"/>
      <c r="I65" s="115"/>
      <c r="J65" s="98" t="e">
        <f>VLOOKUP(H65,'!Наименование ТС (шаблон)'!B3:C128,2,0)</f>
        <v>#N/A</v>
      </c>
      <c r="K65" s="94"/>
      <c r="L65" s="98" t="b">
        <f t="shared" si="4"/>
        <v>0</v>
      </c>
      <c r="M65" s="97"/>
      <c r="N65" s="98">
        <f t="shared" si="5"/>
        <v>0</v>
      </c>
      <c r="O65" s="97"/>
      <c r="P65" s="99" t="b">
        <f t="shared" si="6"/>
        <v>0</v>
      </c>
      <c r="Q65" s="117"/>
      <c r="R65" s="98" t="b">
        <f t="shared" si="7"/>
        <v>0</v>
      </c>
      <c r="S65" s="101" t="e">
        <f t="shared" si="12"/>
        <v>#N/A</v>
      </c>
      <c r="T65" s="102" t="e">
        <f t="shared" si="1"/>
        <v>#N/A</v>
      </c>
      <c r="U65" s="103"/>
      <c r="V65" s="121"/>
      <c r="W65" s="128"/>
      <c r="X65" s="150"/>
      <c r="Y65" s="105"/>
      <c r="Z65" s="96"/>
      <c r="AA65" s="120"/>
      <c r="AB65" s="106" t="e">
        <f>VLOOKUP(Z65,'!Наименование ТС (шаблон)'!B3:C128,2,0)</f>
        <v>#N/A</v>
      </c>
      <c r="AC65" s="94"/>
      <c r="AD65" s="106" t="b">
        <f t="shared" si="8"/>
        <v>0</v>
      </c>
      <c r="AE65" s="120"/>
      <c r="AF65" s="98">
        <f t="shared" si="9"/>
        <v>0</v>
      </c>
      <c r="AG65" s="120"/>
      <c r="AH65" s="98" t="b">
        <f t="shared" si="10"/>
        <v>0</v>
      </c>
      <c r="AI65" s="125"/>
      <c r="AJ65" s="98" t="b">
        <f t="shared" si="11"/>
        <v>0</v>
      </c>
      <c r="AK65" s="101" t="e">
        <f t="shared" si="13"/>
        <v>#N/A</v>
      </c>
      <c r="AL65" s="109" t="e">
        <f t="shared" si="3"/>
        <v>#N/A</v>
      </c>
      <c r="AM65" s="107"/>
      <c r="AN65" s="121"/>
      <c r="AO65" s="121"/>
    </row>
    <row r="66" spans="1:41" s="16" customFormat="1" ht="35.35" hidden="1" customHeight="1" x14ac:dyDescent="0.35">
      <c r="A66" s="94"/>
      <c r="B66" s="97"/>
      <c r="C66" s="96"/>
      <c r="D66" s="95"/>
      <c r="E66" s="97"/>
      <c r="F66" s="97"/>
      <c r="G66" s="96"/>
      <c r="H66" s="96"/>
      <c r="I66" s="115"/>
      <c r="J66" s="98" t="e">
        <f>VLOOKUP(H66,'!Наименование ТС (шаблон)'!B3:C128,2,0)</f>
        <v>#N/A</v>
      </c>
      <c r="K66" s="94"/>
      <c r="L66" s="98" t="b">
        <f t="shared" si="4"/>
        <v>0</v>
      </c>
      <c r="M66" s="97"/>
      <c r="N66" s="98">
        <f t="shared" si="5"/>
        <v>0</v>
      </c>
      <c r="O66" s="97"/>
      <c r="P66" s="99" t="b">
        <f t="shared" si="6"/>
        <v>0</v>
      </c>
      <c r="Q66" s="117"/>
      <c r="R66" s="98" t="b">
        <f t="shared" si="7"/>
        <v>0</v>
      </c>
      <c r="S66" s="101" t="e">
        <f t="shared" si="12"/>
        <v>#N/A</v>
      </c>
      <c r="T66" s="102" t="e">
        <f t="shared" si="1"/>
        <v>#N/A</v>
      </c>
      <c r="U66" s="103"/>
      <c r="V66" s="121"/>
      <c r="W66" s="128"/>
      <c r="X66" s="150"/>
      <c r="Y66" s="105"/>
      <c r="Z66" s="96"/>
      <c r="AA66" s="120"/>
      <c r="AB66" s="106" t="e">
        <f>VLOOKUP(Z66,'!Наименование ТС (шаблон)'!B3:C128,2,0)</f>
        <v>#N/A</v>
      </c>
      <c r="AC66" s="94"/>
      <c r="AD66" s="106" t="b">
        <f t="shared" si="8"/>
        <v>0</v>
      </c>
      <c r="AE66" s="120"/>
      <c r="AF66" s="98">
        <f t="shared" si="9"/>
        <v>0</v>
      </c>
      <c r="AG66" s="120"/>
      <c r="AH66" s="98" t="b">
        <f t="shared" si="10"/>
        <v>0</v>
      </c>
      <c r="AI66" s="125"/>
      <c r="AJ66" s="98" t="b">
        <f t="shared" si="11"/>
        <v>0</v>
      </c>
      <c r="AK66" s="101" t="e">
        <f t="shared" si="13"/>
        <v>#N/A</v>
      </c>
      <c r="AL66" s="109" t="e">
        <f t="shared" si="3"/>
        <v>#N/A</v>
      </c>
      <c r="AM66" s="107"/>
      <c r="AN66" s="121"/>
      <c r="AO66" s="121"/>
    </row>
    <row r="67" spans="1:41" s="16" customFormat="1" ht="35.35" hidden="1" customHeight="1" x14ac:dyDescent="0.35">
      <c r="A67" s="94"/>
      <c r="B67" s="97"/>
      <c r="C67" s="96"/>
      <c r="D67" s="95"/>
      <c r="E67" s="97"/>
      <c r="F67" s="97"/>
      <c r="G67" s="96"/>
      <c r="H67" s="96"/>
      <c r="I67" s="115"/>
      <c r="J67" s="98" t="e">
        <f>VLOOKUP(H67,'!Наименование ТС (шаблон)'!B3:C128,2,0)</f>
        <v>#N/A</v>
      </c>
      <c r="K67" s="94"/>
      <c r="L67" s="98" t="b">
        <f t="shared" si="4"/>
        <v>0</v>
      </c>
      <c r="M67" s="97"/>
      <c r="N67" s="98">
        <f t="shared" si="5"/>
        <v>0</v>
      </c>
      <c r="O67" s="97"/>
      <c r="P67" s="99" t="b">
        <f t="shared" si="6"/>
        <v>0</v>
      </c>
      <c r="Q67" s="117"/>
      <c r="R67" s="98" t="b">
        <f t="shared" si="7"/>
        <v>0</v>
      </c>
      <c r="S67" s="101" t="e">
        <f t="shared" si="12"/>
        <v>#N/A</v>
      </c>
      <c r="T67" s="102" t="e">
        <f t="shared" si="1"/>
        <v>#N/A</v>
      </c>
      <c r="U67" s="103"/>
      <c r="V67" s="121"/>
      <c r="W67" s="128"/>
      <c r="X67" s="150"/>
      <c r="Y67" s="105"/>
      <c r="Z67" s="96"/>
      <c r="AA67" s="120"/>
      <c r="AB67" s="106" t="e">
        <f>VLOOKUP(Z67,'!Наименование ТС (шаблон)'!B3:C128,2,0)</f>
        <v>#N/A</v>
      </c>
      <c r="AC67" s="94"/>
      <c r="AD67" s="106" t="b">
        <f t="shared" si="8"/>
        <v>0</v>
      </c>
      <c r="AE67" s="120"/>
      <c r="AF67" s="98">
        <f t="shared" si="9"/>
        <v>0</v>
      </c>
      <c r="AG67" s="120"/>
      <c r="AH67" s="98" t="b">
        <f t="shared" si="10"/>
        <v>0</v>
      </c>
      <c r="AI67" s="125"/>
      <c r="AJ67" s="98" t="b">
        <f t="shared" si="11"/>
        <v>0</v>
      </c>
      <c r="AK67" s="101" t="e">
        <f t="shared" si="13"/>
        <v>#N/A</v>
      </c>
      <c r="AL67" s="109" t="e">
        <f t="shared" si="3"/>
        <v>#N/A</v>
      </c>
      <c r="AM67" s="107"/>
      <c r="AN67" s="121"/>
      <c r="AO67" s="121"/>
    </row>
    <row r="68" spans="1:41" s="16" customFormat="1" ht="35.35" hidden="1" customHeight="1" x14ac:dyDescent="0.35">
      <c r="A68" s="94"/>
      <c r="B68" s="97"/>
      <c r="C68" s="96"/>
      <c r="D68" s="95"/>
      <c r="E68" s="97"/>
      <c r="F68" s="97"/>
      <c r="G68" s="96"/>
      <c r="H68" s="96"/>
      <c r="I68" s="115"/>
      <c r="J68" s="98" t="e">
        <f>VLOOKUP(H68,'!Наименование ТС (шаблон)'!B3:C128,2,0)</f>
        <v>#N/A</v>
      </c>
      <c r="K68" s="94"/>
      <c r="L68" s="98" t="b">
        <f t="shared" si="4"/>
        <v>0</v>
      </c>
      <c r="M68" s="97"/>
      <c r="N68" s="98">
        <f t="shared" si="5"/>
        <v>0</v>
      </c>
      <c r="O68" s="97"/>
      <c r="P68" s="99" t="b">
        <f t="shared" si="6"/>
        <v>0</v>
      </c>
      <c r="Q68" s="117"/>
      <c r="R68" s="98" t="b">
        <f t="shared" si="7"/>
        <v>0</v>
      </c>
      <c r="S68" s="101" t="e">
        <f t="shared" si="12"/>
        <v>#N/A</v>
      </c>
      <c r="T68" s="102" t="e">
        <f t="shared" si="1"/>
        <v>#N/A</v>
      </c>
      <c r="U68" s="103"/>
      <c r="V68" s="121"/>
      <c r="W68" s="128"/>
      <c r="X68" s="150"/>
      <c r="Y68" s="105"/>
      <c r="Z68" s="96"/>
      <c r="AA68" s="120"/>
      <c r="AB68" s="106" t="e">
        <f>VLOOKUP(Z68,'!Наименование ТС (шаблон)'!B3:C128,2,0)</f>
        <v>#N/A</v>
      </c>
      <c r="AC68" s="94"/>
      <c r="AD68" s="106" t="b">
        <f t="shared" si="8"/>
        <v>0</v>
      </c>
      <c r="AE68" s="120"/>
      <c r="AF68" s="98">
        <f t="shared" si="9"/>
        <v>0</v>
      </c>
      <c r="AG68" s="120"/>
      <c r="AH68" s="98" t="b">
        <f t="shared" si="10"/>
        <v>0</v>
      </c>
      <c r="AI68" s="125"/>
      <c r="AJ68" s="98" t="b">
        <f t="shared" si="11"/>
        <v>0</v>
      </c>
      <c r="AK68" s="101" t="e">
        <f t="shared" si="13"/>
        <v>#N/A</v>
      </c>
      <c r="AL68" s="109" t="e">
        <f t="shared" si="3"/>
        <v>#N/A</v>
      </c>
      <c r="AM68" s="107"/>
      <c r="AN68" s="121"/>
      <c r="AO68" s="121"/>
    </row>
    <row r="69" spans="1:41" s="16" customFormat="1" ht="35.35" hidden="1" customHeight="1" x14ac:dyDescent="0.35">
      <c r="A69" s="94"/>
      <c r="B69" s="97"/>
      <c r="C69" s="96"/>
      <c r="D69" s="95"/>
      <c r="E69" s="97"/>
      <c r="F69" s="97"/>
      <c r="G69" s="96"/>
      <c r="H69" s="96"/>
      <c r="I69" s="115"/>
      <c r="J69" s="98" t="e">
        <f>VLOOKUP(H69,'!Наименование ТС (шаблон)'!B3:C128,2,0)</f>
        <v>#N/A</v>
      </c>
      <c r="K69" s="94"/>
      <c r="L69" s="98" t="b">
        <f t="shared" si="4"/>
        <v>0</v>
      </c>
      <c r="M69" s="97"/>
      <c r="N69" s="98">
        <f t="shared" si="5"/>
        <v>0</v>
      </c>
      <c r="O69" s="97"/>
      <c r="P69" s="99" t="b">
        <f t="shared" si="6"/>
        <v>0</v>
      </c>
      <c r="Q69" s="117"/>
      <c r="R69" s="98" t="b">
        <f t="shared" si="7"/>
        <v>0</v>
      </c>
      <c r="S69" s="101" t="e">
        <f t="shared" si="12"/>
        <v>#N/A</v>
      </c>
      <c r="T69" s="102" t="e">
        <f t="shared" si="1"/>
        <v>#N/A</v>
      </c>
      <c r="U69" s="103"/>
      <c r="V69" s="121"/>
      <c r="W69" s="128"/>
      <c r="X69" s="150"/>
      <c r="Y69" s="105"/>
      <c r="Z69" s="96"/>
      <c r="AA69" s="120"/>
      <c r="AB69" s="106" t="e">
        <f>VLOOKUP(Z69,'!Наименование ТС (шаблон)'!B3:C128,2,0)</f>
        <v>#N/A</v>
      </c>
      <c r="AC69" s="94"/>
      <c r="AD69" s="106" t="b">
        <f t="shared" si="8"/>
        <v>0</v>
      </c>
      <c r="AE69" s="120"/>
      <c r="AF69" s="98">
        <f t="shared" si="9"/>
        <v>0</v>
      </c>
      <c r="AG69" s="120"/>
      <c r="AH69" s="98" t="b">
        <f t="shared" si="10"/>
        <v>0</v>
      </c>
      <c r="AI69" s="125"/>
      <c r="AJ69" s="98" t="b">
        <f t="shared" si="11"/>
        <v>0</v>
      </c>
      <c r="AK69" s="101" t="e">
        <f t="shared" si="13"/>
        <v>#N/A</v>
      </c>
      <c r="AL69" s="109" t="e">
        <f t="shared" si="3"/>
        <v>#N/A</v>
      </c>
      <c r="AM69" s="107"/>
      <c r="AN69" s="121"/>
      <c r="AO69" s="121"/>
    </row>
    <row r="70" spans="1:41" s="16" customFormat="1" ht="35.35" hidden="1" customHeight="1" x14ac:dyDescent="0.35">
      <c r="A70" s="94"/>
      <c r="B70" s="97"/>
      <c r="C70" s="96"/>
      <c r="D70" s="95"/>
      <c r="E70" s="97"/>
      <c r="F70" s="97"/>
      <c r="G70" s="96"/>
      <c r="H70" s="96"/>
      <c r="I70" s="115"/>
      <c r="J70" s="98" t="e">
        <f>VLOOKUP(H70,'!Наименование ТС (шаблон)'!B3:C128,2,0)</f>
        <v>#N/A</v>
      </c>
      <c r="K70" s="94"/>
      <c r="L70" s="98" t="b">
        <f t="shared" si="4"/>
        <v>0</v>
      </c>
      <c r="M70" s="97"/>
      <c r="N70" s="98">
        <f t="shared" si="5"/>
        <v>0</v>
      </c>
      <c r="O70" s="97"/>
      <c r="P70" s="99" t="b">
        <f t="shared" si="6"/>
        <v>0</v>
      </c>
      <c r="Q70" s="117"/>
      <c r="R70" s="98" t="b">
        <f t="shared" si="7"/>
        <v>0</v>
      </c>
      <c r="S70" s="101" t="e">
        <f t="shared" si="12"/>
        <v>#N/A</v>
      </c>
      <c r="T70" s="102" t="e">
        <f t="shared" si="1"/>
        <v>#N/A</v>
      </c>
      <c r="U70" s="103"/>
      <c r="V70" s="121"/>
      <c r="W70" s="128"/>
      <c r="X70" s="150"/>
      <c r="Y70" s="105"/>
      <c r="Z70" s="96"/>
      <c r="AA70" s="120"/>
      <c r="AB70" s="106" t="e">
        <f>VLOOKUP(Z70,'!Наименование ТС (шаблон)'!B3:C128,2,0)</f>
        <v>#N/A</v>
      </c>
      <c r="AC70" s="94"/>
      <c r="AD70" s="106" t="b">
        <f t="shared" si="8"/>
        <v>0</v>
      </c>
      <c r="AE70" s="120"/>
      <c r="AF70" s="98">
        <f t="shared" si="9"/>
        <v>0</v>
      </c>
      <c r="AG70" s="120"/>
      <c r="AH70" s="98" t="b">
        <f t="shared" si="10"/>
        <v>0</v>
      </c>
      <c r="AI70" s="125"/>
      <c r="AJ70" s="98" t="b">
        <f t="shared" si="11"/>
        <v>0</v>
      </c>
      <c r="AK70" s="101" t="e">
        <f t="shared" si="13"/>
        <v>#N/A</v>
      </c>
      <c r="AL70" s="109" t="e">
        <f t="shared" si="3"/>
        <v>#N/A</v>
      </c>
      <c r="AM70" s="107"/>
      <c r="AN70" s="121"/>
      <c r="AO70" s="121"/>
    </row>
    <row r="71" spans="1:41" s="16" customFormat="1" ht="35.35" hidden="1" customHeight="1" x14ac:dyDescent="0.35">
      <c r="A71" s="94"/>
      <c r="B71" s="97"/>
      <c r="C71" s="96"/>
      <c r="D71" s="95"/>
      <c r="E71" s="97"/>
      <c r="F71" s="97"/>
      <c r="G71" s="96"/>
      <c r="H71" s="96"/>
      <c r="I71" s="115"/>
      <c r="J71" s="98" t="e">
        <f>VLOOKUP(H71,'!Наименование ТС (шаблон)'!B3:C128,2,0)</f>
        <v>#N/A</v>
      </c>
      <c r="K71" s="94"/>
      <c r="L71" s="98" t="b">
        <f t="shared" si="4"/>
        <v>0</v>
      </c>
      <c r="M71" s="97"/>
      <c r="N71" s="98">
        <f t="shared" si="5"/>
        <v>0</v>
      </c>
      <c r="O71" s="97"/>
      <c r="P71" s="99" t="b">
        <f t="shared" si="6"/>
        <v>0</v>
      </c>
      <c r="Q71" s="117"/>
      <c r="R71" s="98" t="b">
        <f t="shared" si="7"/>
        <v>0</v>
      </c>
      <c r="S71" s="101" t="e">
        <f t="shared" si="12"/>
        <v>#N/A</v>
      </c>
      <c r="T71" s="102" t="e">
        <f t="shared" si="1"/>
        <v>#N/A</v>
      </c>
      <c r="U71" s="103"/>
      <c r="V71" s="121"/>
      <c r="W71" s="128"/>
      <c r="X71" s="150"/>
      <c r="Y71" s="105"/>
      <c r="Z71" s="96"/>
      <c r="AA71" s="120"/>
      <c r="AB71" s="106" t="e">
        <f>VLOOKUP(Z71,'!Наименование ТС (шаблон)'!B3:C128,2,0)</f>
        <v>#N/A</v>
      </c>
      <c r="AC71" s="94"/>
      <c r="AD71" s="106" t="b">
        <f t="shared" si="8"/>
        <v>0</v>
      </c>
      <c r="AE71" s="120"/>
      <c r="AF71" s="98">
        <f t="shared" si="9"/>
        <v>0</v>
      </c>
      <c r="AG71" s="120"/>
      <c r="AH71" s="98" t="b">
        <f t="shared" si="10"/>
        <v>0</v>
      </c>
      <c r="AI71" s="125"/>
      <c r="AJ71" s="98" t="b">
        <f t="shared" si="11"/>
        <v>0</v>
      </c>
      <c r="AK71" s="101" t="e">
        <f t="shared" si="13"/>
        <v>#N/A</v>
      </c>
      <c r="AL71" s="109" t="e">
        <f t="shared" si="3"/>
        <v>#N/A</v>
      </c>
      <c r="AM71" s="107"/>
      <c r="AN71" s="121"/>
      <c r="AO71" s="121"/>
    </row>
    <row r="72" spans="1:41" s="16" customFormat="1" ht="35.35" hidden="1" customHeight="1" x14ac:dyDescent="0.35">
      <c r="A72" s="94"/>
      <c r="B72" s="97"/>
      <c r="C72" s="96"/>
      <c r="D72" s="95"/>
      <c r="E72" s="97"/>
      <c r="F72" s="97"/>
      <c r="G72" s="96"/>
      <c r="H72" s="96"/>
      <c r="I72" s="115"/>
      <c r="J72" s="98" t="e">
        <f>VLOOKUP(H72,'!Наименование ТС (шаблон)'!B3:C128,2,0)</f>
        <v>#N/A</v>
      </c>
      <c r="K72" s="94"/>
      <c r="L72" s="98" t="b">
        <f t="shared" si="4"/>
        <v>0</v>
      </c>
      <c r="M72" s="97"/>
      <c r="N72" s="98">
        <f t="shared" si="5"/>
        <v>0</v>
      </c>
      <c r="O72" s="97"/>
      <c r="P72" s="99" t="b">
        <f t="shared" si="6"/>
        <v>0</v>
      </c>
      <c r="Q72" s="117"/>
      <c r="R72" s="98" t="b">
        <f t="shared" si="7"/>
        <v>0</v>
      </c>
      <c r="S72" s="101" t="e">
        <f t="shared" ref="S72:S103" si="14">J72+R72+N72+P72+L72</f>
        <v>#N/A</v>
      </c>
      <c r="T72" s="102" t="e">
        <f t="shared" si="1"/>
        <v>#N/A</v>
      </c>
      <c r="U72" s="103"/>
      <c r="V72" s="121"/>
      <c r="W72" s="128"/>
      <c r="X72" s="150"/>
      <c r="Y72" s="105"/>
      <c r="Z72" s="96"/>
      <c r="AA72" s="120"/>
      <c r="AB72" s="106" t="e">
        <f>VLOOKUP(Z72,'!Наименование ТС (шаблон)'!B3:C128,2,0)</f>
        <v>#N/A</v>
      </c>
      <c r="AC72" s="94"/>
      <c r="AD72" s="106" t="b">
        <f t="shared" si="8"/>
        <v>0</v>
      </c>
      <c r="AE72" s="120"/>
      <c r="AF72" s="98">
        <f t="shared" si="9"/>
        <v>0</v>
      </c>
      <c r="AG72" s="120"/>
      <c r="AH72" s="98" t="b">
        <f t="shared" si="10"/>
        <v>0</v>
      </c>
      <c r="AI72" s="125"/>
      <c r="AJ72" s="98" t="b">
        <f t="shared" si="11"/>
        <v>0</v>
      </c>
      <c r="AK72" s="101" t="e">
        <f t="shared" ref="AK72" si="15">AB72+AJ72+AF72+AH72+AD72</f>
        <v>#N/A</v>
      </c>
      <c r="AL72" s="109" t="e">
        <f t="shared" ref="AL72:AL107" si="16">IF(AK72&gt;=1,"комфорт",IF(AK72&gt;=0.9,"премиум",IF(AK72&gt;=0.7,"люкс",IF(AK72&gt;=0.6,"комфорт",IF(AK72&gt;=0.2,"эконом")))))</f>
        <v>#N/A</v>
      </c>
      <c r="AM72" s="107"/>
      <c r="AN72" s="121"/>
      <c r="AO72" s="121"/>
    </row>
    <row r="73" spans="1:41" s="16" customFormat="1" ht="35.35" hidden="1" customHeight="1" x14ac:dyDescent="0.35">
      <c r="A73" s="94"/>
      <c r="B73" s="97"/>
      <c r="C73" s="96"/>
      <c r="D73" s="95"/>
      <c r="E73" s="97"/>
      <c r="F73" s="97"/>
      <c r="G73" s="96"/>
      <c r="H73" s="96"/>
      <c r="I73" s="115"/>
      <c r="J73" s="98" t="e">
        <f>VLOOKUP(H73,'!Наименование ТС (шаблон)'!B3:C128,2,0)</f>
        <v>#N/A</v>
      </c>
      <c r="K73" s="94"/>
      <c r="L73" s="98" t="b">
        <f t="shared" ref="L73:L107" si="17">IF(K73="полный","0,15",IF(K73="моно","0"))</f>
        <v>0</v>
      </c>
      <c r="M73" s="97"/>
      <c r="N73" s="98">
        <f t="shared" ref="N73:N107" si="18">IF(M73&gt;=300, "0,2", IF(M73&gt;=151, "0,15", IF(M73&gt;=115, "0,1", IF(M73&gt;=70, "0",))))</f>
        <v>0</v>
      </c>
      <c r="O73" s="97"/>
      <c r="P73" s="99" t="b">
        <f t="shared" ref="P73:P107" si="19">IF(O73&gt;=2018, "0,2", IF(O73&gt;=2015, "0,15", IF(O73&gt;=2010, "0,1", IF(O73&gt;=2000, "0"))))</f>
        <v>0</v>
      </c>
      <c r="Q73" s="117"/>
      <c r="R73" s="98" t="b">
        <f t="shared" ref="R73:R107" si="20">IF(Q73&gt;=3.1, "0,25", IF(Q73&gt;=2.6, "0,2", IF(Q73&gt;=1.8, "0,15", IF(Q73&gt;=1.1, "0,1"))))</f>
        <v>0</v>
      </c>
      <c r="S73" s="101" t="e">
        <f t="shared" si="14"/>
        <v>#N/A</v>
      </c>
      <c r="T73" s="102" t="e">
        <f t="shared" si="1"/>
        <v>#N/A</v>
      </c>
      <c r="U73" s="103"/>
      <c r="V73" s="121"/>
      <c r="W73" s="128"/>
      <c r="X73" s="150"/>
      <c r="Y73" s="105"/>
      <c r="Z73" s="96"/>
      <c r="AA73" s="120"/>
      <c r="AB73" s="106" t="e">
        <f>VLOOKUP(Z73,'!Наименование ТС (шаблон)'!B3:C128,2,0)</f>
        <v>#N/A</v>
      </c>
      <c r="AC73" s="94"/>
      <c r="AD73" s="106" t="b">
        <f t="shared" ref="AD73:AD107" si="21">IF(AC73="полный","0,15",IF(AC73="моно","0"))</f>
        <v>0</v>
      </c>
      <c r="AE73" s="120"/>
      <c r="AF73" s="98">
        <f t="shared" ref="AF73:AF107" si="22">IF(AE73&gt;=300, "0,2", IF(AE73&gt;=151, "0,15", IF(AE73&gt;=115, "0,1", IF(AE73&gt;=70, "0",))))</f>
        <v>0</v>
      </c>
      <c r="AG73" s="120"/>
      <c r="AH73" s="98" t="b">
        <f t="shared" ref="AH73:AH107" si="23">IF(AG73&gt;=2018, "0,2", IF(AG73&gt;=2015, "0,15", IF(AG73&gt;=2010, "0,1", IF(AG73&gt;=2000, "0"))))</f>
        <v>0</v>
      </c>
      <c r="AI73" s="125"/>
      <c r="AJ73" s="98" t="b">
        <f t="shared" ref="AJ73:AJ107" si="24">IF(AI73&gt;=3.1, "0,25", IF(AI73&gt;=2.6, "0,2", IF(AI73&gt;=1.8, "0,15", IF(AI73&gt;=1.1, "0,1"))))</f>
        <v>0</v>
      </c>
      <c r="AK73" s="101" t="e">
        <f t="shared" ref="AK73:AK107" si="25">AB73+AJ73+AF73+AH73+AD73</f>
        <v>#N/A</v>
      </c>
      <c r="AL73" s="109" t="e">
        <f t="shared" si="16"/>
        <v>#N/A</v>
      </c>
      <c r="AM73" s="107"/>
      <c r="AN73" s="121"/>
      <c r="AO73" s="121"/>
    </row>
    <row r="74" spans="1:41" s="16" customFormat="1" ht="35.35" hidden="1" customHeight="1" x14ac:dyDescent="0.35">
      <c r="A74" s="94"/>
      <c r="B74" s="97"/>
      <c r="C74" s="96"/>
      <c r="D74" s="95"/>
      <c r="E74" s="97"/>
      <c r="F74" s="97"/>
      <c r="G74" s="96"/>
      <c r="H74" s="96"/>
      <c r="I74" s="115"/>
      <c r="J74" s="98" t="e">
        <f>VLOOKUP(H74,'!Наименование ТС (шаблон)'!B3:C128,2,0)</f>
        <v>#N/A</v>
      </c>
      <c r="K74" s="94"/>
      <c r="L74" s="98" t="b">
        <f t="shared" si="17"/>
        <v>0</v>
      </c>
      <c r="M74" s="97"/>
      <c r="N74" s="98">
        <f t="shared" si="18"/>
        <v>0</v>
      </c>
      <c r="O74" s="97"/>
      <c r="P74" s="99" t="b">
        <f t="shared" si="19"/>
        <v>0</v>
      </c>
      <c r="Q74" s="117"/>
      <c r="R74" s="98" t="b">
        <f t="shared" si="20"/>
        <v>0</v>
      </c>
      <c r="S74" s="101" t="e">
        <f t="shared" si="14"/>
        <v>#N/A</v>
      </c>
      <c r="T74" s="102" t="e">
        <f t="shared" ref="T74:T107" si="26">IF(S74&gt;=1,"комфорт",IF(S74&gt;=0.9,"премиум",IF(S74&gt;=0.7,"люкс",IF(S74&gt;=0.6,"комфорт",IF(S74&gt;=0.2,"эконом")))))</f>
        <v>#N/A</v>
      </c>
      <c r="U74" s="103"/>
      <c r="V74" s="121"/>
      <c r="W74" s="128"/>
      <c r="X74" s="150"/>
      <c r="Y74" s="105"/>
      <c r="Z74" s="96"/>
      <c r="AA74" s="120"/>
      <c r="AB74" s="106" t="e">
        <f>VLOOKUP(Z74,'!Наименование ТС (шаблон)'!B3:C128,2,0)</f>
        <v>#N/A</v>
      </c>
      <c r="AC74" s="94"/>
      <c r="AD74" s="106" t="b">
        <f t="shared" si="21"/>
        <v>0</v>
      </c>
      <c r="AE74" s="120"/>
      <c r="AF74" s="98">
        <f t="shared" si="22"/>
        <v>0</v>
      </c>
      <c r="AG74" s="120"/>
      <c r="AH74" s="98" t="b">
        <f t="shared" si="23"/>
        <v>0</v>
      </c>
      <c r="AI74" s="125"/>
      <c r="AJ74" s="98" t="b">
        <f t="shared" si="24"/>
        <v>0</v>
      </c>
      <c r="AK74" s="101" t="e">
        <f t="shared" si="25"/>
        <v>#N/A</v>
      </c>
      <c r="AL74" s="109" t="e">
        <f t="shared" si="16"/>
        <v>#N/A</v>
      </c>
      <c r="AM74" s="107"/>
      <c r="AN74" s="121"/>
      <c r="AO74" s="121"/>
    </row>
    <row r="75" spans="1:41" s="16" customFormat="1" ht="35.35" hidden="1" customHeight="1" x14ac:dyDescent="0.35">
      <c r="A75" s="94"/>
      <c r="B75" s="97"/>
      <c r="C75" s="96"/>
      <c r="D75" s="95"/>
      <c r="E75" s="97"/>
      <c r="F75" s="97"/>
      <c r="G75" s="96"/>
      <c r="H75" s="96"/>
      <c r="I75" s="115"/>
      <c r="J75" s="98" t="e">
        <f>VLOOKUP(H75,'!Наименование ТС (шаблон)'!B3:C128,2,0)</f>
        <v>#N/A</v>
      </c>
      <c r="K75" s="94"/>
      <c r="L75" s="98" t="b">
        <f t="shared" si="17"/>
        <v>0</v>
      </c>
      <c r="M75" s="97"/>
      <c r="N75" s="98">
        <f t="shared" si="18"/>
        <v>0</v>
      </c>
      <c r="O75" s="97"/>
      <c r="P75" s="99" t="b">
        <f t="shared" si="19"/>
        <v>0</v>
      </c>
      <c r="Q75" s="117"/>
      <c r="R75" s="98" t="b">
        <f t="shared" si="20"/>
        <v>0</v>
      </c>
      <c r="S75" s="101" t="e">
        <f t="shared" si="14"/>
        <v>#N/A</v>
      </c>
      <c r="T75" s="102" t="e">
        <f t="shared" si="26"/>
        <v>#N/A</v>
      </c>
      <c r="U75" s="103"/>
      <c r="V75" s="121"/>
      <c r="W75" s="128"/>
      <c r="X75" s="150"/>
      <c r="Y75" s="105"/>
      <c r="Z75" s="96"/>
      <c r="AA75" s="120"/>
      <c r="AB75" s="106" t="e">
        <f>VLOOKUP(Z75,'!Наименование ТС (шаблон)'!B3:C128,2,0)</f>
        <v>#N/A</v>
      </c>
      <c r="AC75" s="94"/>
      <c r="AD75" s="106" t="b">
        <f t="shared" si="21"/>
        <v>0</v>
      </c>
      <c r="AE75" s="120"/>
      <c r="AF75" s="98">
        <f t="shared" si="22"/>
        <v>0</v>
      </c>
      <c r="AG75" s="120"/>
      <c r="AH75" s="98" t="b">
        <f t="shared" si="23"/>
        <v>0</v>
      </c>
      <c r="AI75" s="125"/>
      <c r="AJ75" s="98" t="b">
        <f t="shared" si="24"/>
        <v>0</v>
      </c>
      <c r="AK75" s="101" t="e">
        <f t="shared" si="25"/>
        <v>#N/A</v>
      </c>
      <c r="AL75" s="109" t="e">
        <f t="shared" si="16"/>
        <v>#N/A</v>
      </c>
      <c r="AM75" s="107"/>
      <c r="AN75" s="121"/>
      <c r="AO75" s="121"/>
    </row>
    <row r="76" spans="1:41" s="16" customFormat="1" ht="35.35" hidden="1" customHeight="1" x14ac:dyDescent="0.35">
      <c r="A76" s="94"/>
      <c r="B76" s="97"/>
      <c r="C76" s="96"/>
      <c r="D76" s="95"/>
      <c r="E76" s="97"/>
      <c r="F76" s="97"/>
      <c r="G76" s="96"/>
      <c r="H76" s="96"/>
      <c r="I76" s="115"/>
      <c r="J76" s="98" t="e">
        <f>VLOOKUP(H76,'!Наименование ТС (шаблон)'!B3:C128,2,0)</f>
        <v>#N/A</v>
      </c>
      <c r="K76" s="94"/>
      <c r="L76" s="98" t="b">
        <f t="shared" si="17"/>
        <v>0</v>
      </c>
      <c r="M76" s="97"/>
      <c r="N76" s="98">
        <f t="shared" si="18"/>
        <v>0</v>
      </c>
      <c r="O76" s="97"/>
      <c r="P76" s="99" t="b">
        <f t="shared" si="19"/>
        <v>0</v>
      </c>
      <c r="Q76" s="117"/>
      <c r="R76" s="98" t="b">
        <f t="shared" si="20"/>
        <v>0</v>
      </c>
      <c r="S76" s="101" t="e">
        <f t="shared" si="14"/>
        <v>#N/A</v>
      </c>
      <c r="T76" s="102" t="e">
        <f t="shared" si="26"/>
        <v>#N/A</v>
      </c>
      <c r="U76" s="103"/>
      <c r="V76" s="121"/>
      <c r="W76" s="128"/>
      <c r="X76" s="150"/>
      <c r="Y76" s="105"/>
      <c r="Z76" s="96"/>
      <c r="AA76" s="120"/>
      <c r="AB76" s="106" t="e">
        <f>VLOOKUP(Z76,'!Наименование ТС (шаблон)'!B3:C128,2,0)</f>
        <v>#N/A</v>
      </c>
      <c r="AC76" s="94"/>
      <c r="AD76" s="106" t="b">
        <f t="shared" si="21"/>
        <v>0</v>
      </c>
      <c r="AE76" s="120"/>
      <c r="AF76" s="98">
        <f t="shared" si="22"/>
        <v>0</v>
      </c>
      <c r="AG76" s="120"/>
      <c r="AH76" s="98" t="b">
        <f t="shared" si="23"/>
        <v>0</v>
      </c>
      <c r="AI76" s="125"/>
      <c r="AJ76" s="98" t="b">
        <f t="shared" si="24"/>
        <v>0</v>
      </c>
      <c r="AK76" s="101" t="e">
        <f t="shared" si="25"/>
        <v>#N/A</v>
      </c>
      <c r="AL76" s="109" t="e">
        <f t="shared" si="16"/>
        <v>#N/A</v>
      </c>
      <c r="AM76" s="107"/>
      <c r="AN76" s="121"/>
      <c r="AO76" s="121"/>
    </row>
    <row r="77" spans="1:41" s="16" customFormat="1" ht="35.35" hidden="1" customHeight="1" x14ac:dyDescent="0.35">
      <c r="A77" s="94"/>
      <c r="B77" s="97"/>
      <c r="C77" s="96"/>
      <c r="D77" s="95"/>
      <c r="E77" s="97"/>
      <c r="F77" s="97"/>
      <c r="G77" s="96"/>
      <c r="H77" s="96"/>
      <c r="I77" s="115"/>
      <c r="J77" s="98" t="e">
        <f>VLOOKUP(H77,'!Наименование ТС (шаблон)'!B3:C128,2,0)</f>
        <v>#N/A</v>
      </c>
      <c r="K77" s="94"/>
      <c r="L77" s="98" t="b">
        <f t="shared" si="17"/>
        <v>0</v>
      </c>
      <c r="M77" s="97"/>
      <c r="N77" s="98">
        <f t="shared" si="18"/>
        <v>0</v>
      </c>
      <c r="O77" s="97"/>
      <c r="P77" s="99" t="b">
        <f t="shared" si="19"/>
        <v>0</v>
      </c>
      <c r="Q77" s="117"/>
      <c r="R77" s="98" t="b">
        <f t="shared" si="20"/>
        <v>0</v>
      </c>
      <c r="S77" s="101" t="e">
        <f t="shared" si="14"/>
        <v>#N/A</v>
      </c>
      <c r="T77" s="102" t="e">
        <f t="shared" si="26"/>
        <v>#N/A</v>
      </c>
      <c r="U77" s="103"/>
      <c r="V77" s="121"/>
      <c r="W77" s="128"/>
      <c r="X77" s="150"/>
      <c r="Y77" s="105"/>
      <c r="Z77" s="96"/>
      <c r="AA77" s="120"/>
      <c r="AB77" s="106" t="e">
        <f>VLOOKUP(Z77,'!Наименование ТС (шаблон)'!B3:C128,2,0)</f>
        <v>#N/A</v>
      </c>
      <c r="AC77" s="94"/>
      <c r="AD77" s="106" t="b">
        <f t="shared" si="21"/>
        <v>0</v>
      </c>
      <c r="AE77" s="120"/>
      <c r="AF77" s="98">
        <f t="shared" si="22"/>
        <v>0</v>
      </c>
      <c r="AG77" s="120"/>
      <c r="AH77" s="98" t="b">
        <f t="shared" si="23"/>
        <v>0</v>
      </c>
      <c r="AI77" s="125"/>
      <c r="AJ77" s="98" t="b">
        <f t="shared" si="24"/>
        <v>0</v>
      </c>
      <c r="AK77" s="101" t="e">
        <f t="shared" si="25"/>
        <v>#N/A</v>
      </c>
      <c r="AL77" s="109" t="e">
        <f t="shared" si="16"/>
        <v>#N/A</v>
      </c>
      <c r="AM77" s="107"/>
      <c r="AN77" s="121"/>
      <c r="AO77" s="121"/>
    </row>
    <row r="78" spans="1:41" s="16" customFormat="1" ht="35.35" hidden="1" customHeight="1" x14ac:dyDescent="0.35">
      <c r="A78" s="94"/>
      <c r="B78" s="97"/>
      <c r="C78" s="96"/>
      <c r="D78" s="95"/>
      <c r="E78" s="97"/>
      <c r="F78" s="97"/>
      <c r="G78" s="96"/>
      <c r="H78" s="96"/>
      <c r="I78" s="115"/>
      <c r="J78" s="98" t="e">
        <f>VLOOKUP(H78,'!Наименование ТС (шаблон)'!B3:C128,2,0)</f>
        <v>#N/A</v>
      </c>
      <c r="K78" s="94"/>
      <c r="L78" s="98" t="b">
        <f t="shared" si="17"/>
        <v>0</v>
      </c>
      <c r="M78" s="97"/>
      <c r="N78" s="98">
        <f t="shared" si="18"/>
        <v>0</v>
      </c>
      <c r="O78" s="97"/>
      <c r="P78" s="99" t="b">
        <f t="shared" si="19"/>
        <v>0</v>
      </c>
      <c r="Q78" s="117"/>
      <c r="R78" s="98" t="b">
        <f t="shared" si="20"/>
        <v>0</v>
      </c>
      <c r="S78" s="101" t="e">
        <f t="shared" si="14"/>
        <v>#N/A</v>
      </c>
      <c r="T78" s="102" t="e">
        <f t="shared" si="26"/>
        <v>#N/A</v>
      </c>
      <c r="U78" s="103"/>
      <c r="V78" s="121"/>
      <c r="W78" s="128"/>
      <c r="X78" s="150"/>
      <c r="Y78" s="105"/>
      <c r="Z78" s="96"/>
      <c r="AA78" s="120"/>
      <c r="AB78" s="106" t="e">
        <f>VLOOKUP(Z78,'!Наименование ТС (шаблон)'!B3:C128,2,0)</f>
        <v>#N/A</v>
      </c>
      <c r="AC78" s="94"/>
      <c r="AD78" s="106" t="b">
        <f t="shared" si="21"/>
        <v>0</v>
      </c>
      <c r="AE78" s="120"/>
      <c r="AF78" s="98">
        <f t="shared" si="22"/>
        <v>0</v>
      </c>
      <c r="AG78" s="120"/>
      <c r="AH78" s="98" t="b">
        <f t="shared" si="23"/>
        <v>0</v>
      </c>
      <c r="AI78" s="125"/>
      <c r="AJ78" s="98" t="b">
        <f t="shared" si="24"/>
        <v>0</v>
      </c>
      <c r="AK78" s="101" t="e">
        <f t="shared" si="25"/>
        <v>#N/A</v>
      </c>
      <c r="AL78" s="109" t="e">
        <f t="shared" si="16"/>
        <v>#N/A</v>
      </c>
      <c r="AM78" s="107"/>
      <c r="AN78" s="121"/>
      <c r="AO78" s="121"/>
    </row>
    <row r="79" spans="1:41" s="16" customFormat="1" ht="35.35" hidden="1" customHeight="1" x14ac:dyDescent="0.35">
      <c r="A79" s="94"/>
      <c r="B79" s="97"/>
      <c r="C79" s="96"/>
      <c r="D79" s="95"/>
      <c r="E79" s="97"/>
      <c r="F79" s="97"/>
      <c r="G79" s="96"/>
      <c r="H79" s="96"/>
      <c r="I79" s="115"/>
      <c r="J79" s="98" t="e">
        <f>VLOOKUP(H79,'!Наименование ТС (шаблон)'!B3:C128,2,0)</f>
        <v>#N/A</v>
      </c>
      <c r="K79" s="94"/>
      <c r="L79" s="98" t="b">
        <f t="shared" si="17"/>
        <v>0</v>
      </c>
      <c r="M79" s="97"/>
      <c r="N79" s="98">
        <f t="shared" si="18"/>
        <v>0</v>
      </c>
      <c r="O79" s="97"/>
      <c r="P79" s="99" t="b">
        <f t="shared" si="19"/>
        <v>0</v>
      </c>
      <c r="Q79" s="117"/>
      <c r="R79" s="98" t="b">
        <f t="shared" si="20"/>
        <v>0</v>
      </c>
      <c r="S79" s="101" t="e">
        <f t="shared" si="14"/>
        <v>#N/A</v>
      </c>
      <c r="T79" s="102" t="e">
        <f t="shared" si="26"/>
        <v>#N/A</v>
      </c>
      <c r="U79" s="103"/>
      <c r="V79" s="121"/>
      <c r="W79" s="128"/>
      <c r="X79" s="150"/>
      <c r="Y79" s="105"/>
      <c r="Z79" s="96"/>
      <c r="AA79" s="120"/>
      <c r="AB79" s="106" t="e">
        <f>VLOOKUP(Z79,'!Наименование ТС (шаблон)'!B3:C128,2,0)</f>
        <v>#N/A</v>
      </c>
      <c r="AC79" s="94"/>
      <c r="AD79" s="106" t="b">
        <f t="shared" si="21"/>
        <v>0</v>
      </c>
      <c r="AE79" s="120"/>
      <c r="AF79" s="98">
        <f t="shared" si="22"/>
        <v>0</v>
      </c>
      <c r="AG79" s="120"/>
      <c r="AH79" s="98" t="b">
        <f t="shared" si="23"/>
        <v>0</v>
      </c>
      <c r="AI79" s="125"/>
      <c r="AJ79" s="98" t="b">
        <f t="shared" si="24"/>
        <v>0</v>
      </c>
      <c r="AK79" s="101" t="e">
        <f t="shared" si="25"/>
        <v>#N/A</v>
      </c>
      <c r="AL79" s="109" t="e">
        <f t="shared" si="16"/>
        <v>#N/A</v>
      </c>
      <c r="AM79" s="107"/>
      <c r="AN79" s="121"/>
      <c r="AO79" s="121"/>
    </row>
    <row r="80" spans="1:41" s="16" customFormat="1" ht="35.35" hidden="1" customHeight="1" x14ac:dyDescent="0.35">
      <c r="A80" s="94"/>
      <c r="B80" s="97"/>
      <c r="C80" s="96"/>
      <c r="D80" s="95"/>
      <c r="E80" s="97"/>
      <c r="F80" s="97"/>
      <c r="G80" s="96"/>
      <c r="H80" s="96"/>
      <c r="I80" s="115"/>
      <c r="J80" s="98" t="e">
        <f>VLOOKUP(H80,'!Наименование ТС (шаблон)'!B3:C128,2,0)</f>
        <v>#N/A</v>
      </c>
      <c r="K80" s="94"/>
      <c r="L80" s="98" t="b">
        <f t="shared" si="17"/>
        <v>0</v>
      </c>
      <c r="M80" s="97"/>
      <c r="N80" s="98">
        <f t="shared" si="18"/>
        <v>0</v>
      </c>
      <c r="O80" s="97"/>
      <c r="P80" s="99" t="b">
        <f t="shared" si="19"/>
        <v>0</v>
      </c>
      <c r="Q80" s="117"/>
      <c r="R80" s="98" t="b">
        <f t="shared" si="20"/>
        <v>0</v>
      </c>
      <c r="S80" s="101" t="e">
        <f t="shared" si="14"/>
        <v>#N/A</v>
      </c>
      <c r="T80" s="102" t="e">
        <f t="shared" si="26"/>
        <v>#N/A</v>
      </c>
      <c r="U80" s="103"/>
      <c r="V80" s="121"/>
      <c r="W80" s="128"/>
      <c r="X80" s="150"/>
      <c r="Y80" s="105"/>
      <c r="Z80" s="96"/>
      <c r="AA80" s="120"/>
      <c r="AB80" s="106" t="e">
        <f>VLOOKUP(Z80,'!Наименование ТС (шаблон)'!B3:C128,2,0)</f>
        <v>#N/A</v>
      </c>
      <c r="AC80" s="94"/>
      <c r="AD80" s="106" t="b">
        <f t="shared" si="21"/>
        <v>0</v>
      </c>
      <c r="AE80" s="120"/>
      <c r="AF80" s="98">
        <f t="shared" si="22"/>
        <v>0</v>
      </c>
      <c r="AG80" s="120"/>
      <c r="AH80" s="98" t="b">
        <f t="shared" si="23"/>
        <v>0</v>
      </c>
      <c r="AI80" s="125"/>
      <c r="AJ80" s="98" t="b">
        <f t="shared" si="24"/>
        <v>0</v>
      </c>
      <c r="AK80" s="101" t="e">
        <f t="shared" si="25"/>
        <v>#N/A</v>
      </c>
      <c r="AL80" s="109" t="e">
        <f t="shared" si="16"/>
        <v>#N/A</v>
      </c>
      <c r="AM80" s="107"/>
      <c r="AN80" s="121"/>
      <c r="AO80" s="121"/>
    </row>
    <row r="81" spans="1:41" s="16" customFormat="1" ht="35.35" hidden="1" customHeight="1" x14ac:dyDescent="0.35">
      <c r="A81" s="94"/>
      <c r="B81" s="97"/>
      <c r="C81" s="96"/>
      <c r="D81" s="95"/>
      <c r="E81" s="97"/>
      <c r="F81" s="97"/>
      <c r="G81" s="96"/>
      <c r="H81" s="96"/>
      <c r="I81" s="115"/>
      <c r="J81" s="98" t="e">
        <f>VLOOKUP(H81,'!Наименование ТС (шаблон)'!B3:C128,2,0)</f>
        <v>#N/A</v>
      </c>
      <c r="K81" s="94"/>
      <c r="L81" s="98" t="b">
        <f t="shared" si="17"/>
        <v>0</v>
      </c>
      <c r="M81" s="97"/>
      <c r="N81" s="98">
        <f t="shared" si="18"/>
        <v>0</v>
      </c>
      <c r="O81" s="97"/>
      <c r="P81" s="99" t="b">
        <f t="shared" si="19"/>
        <v>0</v>
      </c>
      <c r="Q81" s="117"/>
      <c r="R81" s="98" t="b">
        <f t="shared" si="20"/>
        <v>0</v>
      </c>
      <c r="S81" s="101" t="e">
        <f t="shared" si="14"/>
        <v>#N/A</v>
      </c>
      <c r="T81" s="102" t="e">
        <f t="shared" si="26"/>
        <v>#N/A</v>
      </c>
      <c r="U81" s="103"/>
      <c r="V81" s="121"/>
      <c r="W81" s="128"/>
      <c r="X81" s="150"/>
      <c r="Y81" s="105"/>
      <c r="Z81" s="96"/>
      <c r="AA81" s="120"/>
      <c r="AB81" s="106" t="e">
        <f>VLOOKUP(Z81,'!Наименование ТС (шаблон)'!B3:C128,2,0)</f>
        <v>#N/A</v>
      </c>
      <c r="AC81" s="94"/>
      <c r="AD81" s="106" t="b">
        <f t="shared" si="21"/>
        <v>0</v>
      </c>
      <c r="AE81" s="120"/>
      <c r="AF81" s="98">
        <f t="shared" si="22"/>
        <v>0</v>
      </c>
      <c r="AG81" s="120"/>
      <c r="AH81" s="98" t="b">
        <f t="shared" si="23"/>
        <v>0</v>
      </c>
      <c r="AI81" s="125"/>
      <c r="AJ81" s="98" t="b">
        <f t="shared" si="24"/>
        <v>0</v>
      </c>
      <c r="AK81" s="101" t="e">
        <f t="shared" si="25"/>
        <v>#N/A</v>
      </c>
      <c r="AL81" s="109" t="e">
        <f t="shared" si="16"/>
        <v>#N/A</v>
      </c>
      <c r="AM81" s="107"/>
      <c r="AN81" s="121"/>
      <c r="AO81" s="121"/>
    </row>
    <row r="82" spans="1:41" s="16" customFormat="1" ht="35.35" hidden="1" customHeight="1" x14ac:dyDescent="0.35">
      <c r="A82" s="94"/>
      <c r="B82" s="97"/>
      <c r="C82" s="96"/>
      <c r="D82" s="95"/>
      <c r="E82" s="97"/>
      <c r="F82" s="97"/>
      <c r="G82" s="96"/>
      <c r="H82" s="96"/>
      <c r="I82" s="115"/>
      <c r="J82" s="98" t="e">
        <f>VLOOKUP(H82,'!Наименование ТС (шаблон)'!B3:C128,2,0)</f>
        <v>#N/A</v>
      </c>
      <c r="K82" s="94"/>
      <c r="L82" s="98" t="b">
        <f t="shared" si="17"/>
        <v>0</v>
      </c>
      <c r="M82" s="97"/>
      <c r="N82" s="98">
        <f t="shared" si="18"/>
        <v>0</v>
      </c>
      <c r="O82" s="97"/>
      <c r="P82" s="99" t="b">
        <f t="shared" si="19"/>
        <v>0</v>
      </c>
      <c r="Q82" s="117"/>
      <c r="R82" s="98" t="b">
        <f t="shared" si="20"/>
        <v>0</v>
      </c>
      <c r="S82" s="101" t="e">
        <f t="shared" si="14"/>
        <v>#N/A</v>
      </c>
      <c r="T82" s="102" t="e">
        <f t="shared" si="26"/>
        <v>#N/A</v>
      </c>
      <c r="U82" s="103"/>
      <c r="V82" s="121"/>
      <c r="W82" s="128"/>
      <c r="X82" s="150"/>
      <c r="Y82" s="105"/>
      <c r="Z82" s="96"/>
      <c r="AA82" s="120"/>
      <c r="AB82" s="106" t="e">
        <f>VLOOKUP(Z82,'!Наименование ТС (шаблон)'!B3:C128,2,0)</f>
        <v>#N/A</v>
      </c>
      <c r="AC82" s="94"/>
      <c r="AD82" s="106" t="b">
        <f t="shared" si="21"/>
        <v>0</v>
      </c>
      <c r="AE82" s="120"/>
      <c r="AF82" s="98">
        <f t="shared" si="22"/>
        <v>0</v>
      </c>
      <c r="AG82" s="120"/>
      <c r="AH82" s="98" t="b">
        <f t="shared" si="23"/>
        <v>0</v>
      </c>
      <c r="AI82" s="125"/>
      <c r="AJ82" s="98" t="b">
        <f t="shared" si="24"/>
        <v>0</v>
      </c>
      <c r="AK82" s="101" t="e">
        <f t="shared" si="25"/>
        <v>#N/A</v>
      </c>
      <c r="AL82" s="109" t="e">
        <f t="shared" si="16"/>
        <v>#N/A</v>
      </c>
      <c r="AM82" s="107"/>
      <c r="AN82" s="121"/>
      <c r="AO82" s="121"/>
    </row>
    <row r="83" spans="1:41" s="16" customFormat="1" ht="35.35" hidden="1" customHeight="1" x14ac:dyDescent="0.35">
      <c r="A83" s="94"/>
      <c r="B83" s="97"/>
      <c r="C83" s="96"/>
      <c r="D83" s="95"/>
      <c r="E83" s="97"/>
      <c r="F83" s="97"/>
      <c r="G83" s="96"/>
      <c r="H83" s="96"/>
      <c r="I83" s="115"/>
      <c r="J83" s="98" t="e">
        <f>VLOOKUP(H83,'!Наименование ТС (шаблон)'!B3:C128,2,0)</f>
        <v>#N/A</v>
      </c>
      <c r="K83" s="94"/>
      <c r="L83" s="98" t="b">
        <f t="shared" si="17"/>
        <v>0</v>
      </c>
      <c r="M83" s="97"/>
      <c r="N83" s="98">
        <f t="shared" si="18"/>
        <v>0</v>
      </c>
      <c r="O83" s="97"/>
      <c r="P83" s="99" t="b">
        <f t="shared" si="19"/>
        <v>0</v>
      </c>
      <c r="Q83" s="117"/>
      <c r="R83" s="98" t="b">
        <f t="shared" si="20"/>
        <v>0</v>
      </c>
      <c r="S83" s="101" t="e">
        <f t="shared" si="14"/>
        <v>#N/A</v>
      </c>
      <c r="T83" s="102" t="e">
        <f t="shared" si="26"/>
        <v>#N/A</v>
      </c>
      <c r="U83" s="103"/>
      <c r="V83" s="121"/>
      <c r="W83" s="128"/>
      <c r="X83" s="150"/>
      <c r="Y83" s="105"/>
      <c r="Z83" s="96"/>
      <c r="AA83" s="120"/>
      <c r="AB83" s="106" t="e">
        <f>VLOOKUP(Z83,'!Наименование ТС (шаблон)'!B3:C128,2,0)</f>
        <v>#N/A</v>
      </c>
      <c r="AC83" s="94"/>
      <c r="AD83" s="106" t="b">
        <f t="shared" si="21"/>
        <v>0</v>
      </c>
      <c r="AE83" s="120"/>
      <c r="AF83" s="98">
        <f t="shared" si="22"/>
        <v>0</v>
      </c>
      <c r="AG83" s="120"/>
      <c r="AH83" s="98" t="b">
        <f t="shared" si="23"/>
        <v>0</v>
      </c>
      <c r="AI83" s="125"/>
      <c r="AJ83" s="98" t="b">
        <f t="shared" si="24"/>
        <v>0</v>
      </c>
      <c r="AK83" s="101" t="e">
        <f t="shared" si="25"/>
        <v>#N/A</v>
      </c>
      <c r="AL83" s="109" t="e">
        <f t="shared" si="16"/>
        <v>#N/A</v>
      </c>
      <c r="AM83" s="107"/>
      <c r="AN83" s="121"/>
      <c r="AO83" s="121"/>
    </row>
    <row r="84" spans="1:41" s="16" customFormat="1" ht="35.35" hidden="1" customHeight="1" x14ac:dyDescent="0.35">
      <c r="A84" s="94"/>
      <c r="B84" s="97"/>
      <c r="C84" s="96"/>
      <c r="D84" s="95"/>
      <c r="E84" s="97"/>
      <c r="F84" s="97"/>
      <c r="G84" s="96"/>
      <c r="H84" s="96"/>
      <c r="I84" s="115"/>
      <c r="J84" s="98" t="e">
        <f>VLOOKUP(H84,'!Наименование ТС (шаблон)'!B3:C128,2,0)</f>
        <v>#N/A</v>
      </c>
      <c r="K84" s="94"/>
      <c r="L84" s="98" t="b">
        <f t="shared" si="17"/>
        <v>0</v>
      </c>
      <c r="M84" s="97"/>
      <c r="N84" s="98">
        <f t="shared" si="18"/>
        <v>0</v>
      </c>
      <c r="O84" s="97"/>
      <c r="P84" s="99" t="b">
        <f t="shared" si="19"/>
        <v>0</v>
      </c>
      <c r="Q84" s="117"/>
      <c r="R84" s="98" t="b">
        <f t="shared" si="20"/>
        <v>0</v>
      </c>
      <c r="S84" s="101" t="e">
        <f t="shared" si="14"/>
        <v>#N/A</v>
      </c>
      <c r="T84" s="102" t="e">
        <f t="shared" si="26"/>
        <v>#N/A</v>
      </c>
      <c r="U84" s="103"/>
      <c r="V84" s="121"/>
      <c r="W84" s="128"/>
      <c r="X84" s="150"/>
      <c r="Y84" s="105"/>
      <c r="Z84" s="96"/>
      <c r="AA84" s="120"/>
      <c r="AB84" s="106" t="e">
        <f>VLOOKUP(Z84,'!Наименование ТС (шаблон)'!B3:C128,2,0)</f>
        <v>#N/A</v>
      </c>
      <c r="AC84" s="94"/>
      <c r="AD84" s="106" t="b">
        <f t="shared" si="21"/>
        <v>0</v>
      </c>
      <c r="AE84" s="120"/>
      <c r="AF84" s="98">
        <f t="shared" si="22"/>
        <v>0</v>
      </c>
      <c r="AG84" s="120"/>
      <c r="AH84" s="98" t="b">
        <f t="shared" si="23"/>
        <v>0</v>
      </c>
      <c r="AI84" s="125"/>
      <c r="AJ84" s="98" t="b">
        <f t="shared" si="24"/>
        <v>0</v>
      </c>
      <c r="AK84" s="101" t="e">
        <f t="shared" si="25"/>
        <v>#N/A</v>
      </c>
      <c r="AL84" s="109" t="e">
        <f t="shared" si="16"/>
        <v>#N/A</v>
      </c>
      <c r="AM84" s="107"/>
      <c r="AN84" s="121"/>
      <c r="AO84" s="121"/>
    </row>
    <row r="85" spans="1:41" s="16" customFormat="1" ht="35.35" hidden="1" customHeight="1" x14ac:dyDescent="0.35">
      <c r="A85" s="94"/>
      <c r="B85" s="97"/>
      <c r="C85" s="96"/>
      <c r="D85" s="95"/>
      <c r="E85" s="97"/>
      <c r="F85" s="97"/>
      <c r="G85" s="96"/>
      <c r="H85" s="96"/>
      <c r="I85" s="115"/>
      <c r="J85" s="98" t="e">
        <f>VLOOKUP(H85,'!Наименование ТС (шаблон)'!B3:C128,2,0)</f>
        <v>#N/A</v>
      </c>
      <c r="K85" s="94"/>
      <c r="L85" s="98" t="b">
        <f t="shared" si="17"/>
        <v>0</v>
      </c>
      <c r="M85" s="97"/>
      <c r="N85" s="98">
        <f t="shared" si="18"/>
        <v>0</v>
      </c>
      <c r="O85" s="97"/>
      <c r="P85" s="99" t="b">
        <f t="shared" si="19"/>
        <v>0</v>
      </c>
      <c r="Q85" s="117"/>
      <c r="R85" s="98" t="b">
        <f t="shared" si="20"/>
        <v>0</v>
      </c>
      <c r="S85" s="101" t="e">
        <f t="shared" si="14"/>
        <v>#N/A</v>
      </c>
      <c r="T85" s="102" t="e">
        <f t="shared" si="26"/>
        <v>#N/A</v>
      </c>
      <c r="U85" s="103"/>
      <c r="V85" s="121"/>
      <c r="W85" s="128"/>
      <c r="X85" s="150"/>
      <c r="Y85" s="105"/>
      <c r="Z85" s="96"/>
      <c r="AA85" s="120"/>
      <c r="AB85" s="106" t="e">
        <f>VLOOKUP(Z85,'!Наименование ТС (шаблон)'!B3:C128,2,0)</f>
        <v>#N/A</v>
      </c>
      <c r="AC85" s="94"/>
      <c r="AD85" s="106" t="b">
        <f t="shared" si="21"/>
        <v>0</v>
      </c>
      <c r="AE85" s="120"/>
      <c r="AF85" s="98">
        <f t="shared" si="22"/>
        <v>0</v>
      </c>
      <c r="AG85" s="120"/>
      <c r="AH85" s="98" t="b">
        <f t="shared" si="23"/>
        <v>0</v>
      </c>
      <c r="AI85" s="125"/>
      <c r="AJ85" s="98" t="b">
        <f t="shared" si="24"/>
        <v>0</v>
      </c>
      <c r="AK85" s="101" t="e">
        <f t="shared" si="25"/>
        <v>#N/A</v>
      </c>
      <c r="AL85" s="109" t="e">
        <f t="shared" si="16"/>
        <v>#N/A</v>
      </c>
      <c r="AM85" s="107"/>
      <c r="AN85" s="121"/>
      <c r="AO85" s="121"/>
    </row>
    <row r="86" spans="1:41" s="16" customFormat="1" ht="35.35" hidden="1" customHeight="1" x14ac:dyDescent="0.35">
      <c r="A86" s="94"/>
      <c r="B86" s="97"/>
      <c r="C86" s="96"/>
      <c r="D86" s="95"/>
      <c r="E86" s="97"/>
      <c r="F86" s="97"/>
      <c r="G86" s="96"/>
      <c r="H86" s="96"/>
      <c r="I86" s="115"/>
      <c r="J86" s="98" t="e">
        <f>VLOOKUP(H86,'!Наименование ТС (шаблон)'!B3:C128,2,0)</f>
        <v>#N/A</v>
      </c>
      <c r="K86" s="94"/>
      <c r="L86" s="98" t="b">
        <f t="shared" si="17"/>
        <v>0</v>
      </c>
      <c r="M86" s="97"/>
      <c r="N86" s="98">
        <f t="shared" si="18"/>
        <v>0</v>
      </c>
      <c r="O86" s="97"/>
      <c r="P86" s="99" t="b">
        <f t="shared" si="19"/>
        <v>0</v>
      </c>
      <c r="Q86" s="117"/>
      <c r="R86" s="98" t="b">
        <f t="shared" si="20"/>
        <v>0</v>
      </c>
      <c r="S86" s="101" t="e">
        <f t="shared" si="14"/>
        <v>#N/A</v>
      </c>
      <c r="T86" s="102" t="e">
        <f t="shared" si="26"/>
        <v>#N/A</v>
      </c>
      <c r="U86" s="103"/>
      <c r="V86" s="121"/>
      <c r="W86" s="128"/>
      <c r="X86" s="150"/>
      <c r="Y86" s="105"/>
      <c r="Z86" s="96"/>
      <c r="AA86" s="120"/>
      <c r="AB86" s="106" t="e">
        <f>VLOOKUP(Z86,'!Наименование ТС (шаблон)'!B3:C128,2,0)</f>
        <v>#N/A</v>
      </c>
      <c r="AC86" s="94"/>
      <c r="AD86" s="106" t="b">
        <f t="shared" si="21"/>
        <v>0</v>
      </c>
      <c r="AE86" s="120"/>
      <c r="AF86" s="98">
        <f t="shared" si="22"/>
        <v>0</v>
      </c>
      <c r="AG86" s="120"/>
      <c r="AH86" s="98" t="b">
        <f t="shared" si="23"/>
        <v>0</v>
      </c>
      <c r="AI86" s="125"/>
      <c r="AJ86" s="98" t="b">
        <f t="shared" si="24"/>
        <v>0</v>
      </c>
      <c r="AK86" s="101" t="e">
        <f t="shared" si="25"/>
        <v>#N/A</v>
      </c>
      <c r="AL86" s="109" t="e">
        <f t="shared" si="16"/>
        <v>#N/A</v>
      </c>
      <c r="AM86" s="107"/>
      <c r="AN86" s="121"/>
      <c r="AO86" s="121"/>
    </row>
    <row r="87" spans="1:41" s="16" customFormat="1" ht="35.35" hidden="1" customHeight="1" x14ac:dyDescent="0.35">
      <c r="A87" s="94"/>
      <c r="B87" s="97"/>
      <c r="C87" s="96"/>
      <c r="D87" s="95"/>
      <c r="E87" s="97"/>
      <c r="F87" s="97"/>
      <c r="G87" s="96"/>
      <c r="H87" s="96"/>
      <c r="I87" s="115"/>
      <c r="J87" s="98" t="e">
        <f>VLOOKUP(H87,'!Наименование ТС (шаблон)'!B3:C128,2,0)</f>
        <v>#N/A</v>
      </c>
      <c r="K87" s="94"/>
      <c r="L87" s="98" t="b">
        <f t="shared" si="17"/>
        <v>0</v>
      </c>
      <c r="M87" s="97"/>
      <c r="N87" s="98">
        <f t="shared" si="18"/>
        <v>0</v>
      </c>
      <c r="O87" s="97"/>
      <c r="P87" s="99" t="b">
        <f t="shared" si="19"/>
        <v>0</v>
      </c>
      <c r="Q87" s="117"/>
      <c r="R87" s="98" t="b">
        <f t="shared" si="20"/>
        <v>0</v>
      </c>
      <c r="S87" s="101" t="e">
        <f t="shared" si="14"/>
        <v>#N/A</v>
      </c>
      <c r="T87" s="102" t="e">
        <f t="shared" si="26"/>
        <v>#N/A</v>
      </c>
      <c r="U87" s="103"/>
      <c r="V87" s="121"/>
      <c r="W87" s="128"/>
      <c r="X87" s="150"/>
      <c r="Y87" s="105"/>
      <c r="Z87" s="96"/>
      <c r="AA87" s="120"/>
      <c r="AB87" s="106" t="e">
        <f>VLOOKUP(Z87,'!Наименование ТС (шаблон)'!B3:C128,2,0)</f>
        <v>#N/A</v>
      </c>
      <c r="AC87" s="94"/>
      <c r="AD87" s="106" t="b">
        <f t="shared" si="21"/>
        <v>0</v>
      </c>
      <c r="AE87" s="120"/>
      <c r="AF87" s="98">
        <f t="shared" si="22"/>
        <v>0</v>
      </c>
      <c r="AG87" s="120"/>
      <c r="AH87" s="98" t="b">
        <f t="shared" si="23"/>
        <v>0</v>
      </c>
      <c r="AI87" s="125"/>
      <c r="AJ87" s="98" t="b">
        <f t="shared" si="24"/>
        <v>0</v>
      </c>
      <c r="AK87" s="101" t="e">
        <f t="shared" si="25"/>
        <v>#N/A</v>
      </c>
      <c r="AL87" s="109" t="e">
        <f t="shared" si="16"/>
        <v>#N/A</v>
      </c>
      <c r="AM87" s="107"/>
      <c r="AN87" s="121"/>
      <c r="AO87" s="121"/>
    </row>
    <row r="88" spans="1:41" s="16" customFormat="1" ht="35.35" hidden="1" customHeight="1" x14ac:dyDescent="0.35">
      <c r="A88" s="94"/>
      <c r="B88" s="97"/>
      <c r="C88" s="96"/>
      <c r="D88" s="95"/>
      <c r="E88" s="97"/>
      <c r="F88" s="97"/>
      <c r="G88" s="96"/>
      <c r="H88" s="96"/>
      <c r="I88" s="115"/>
      <c r="J88" s="98" t="e">
        <f>VLOOKUP(H88,'!Наименование ТС (шаблон)'!B3:C128,2,0)</f>
        <v>#N/A</v>
      </c>
      <c r="K88" s="94"/>
      <c r="L88" s="98" t="b">
        <f t="shared" si="17"/>
        <v>0</v>
      </c>
      <c r="M88" s="97"/>
      <c r="N88" s="98">
        <f t="shared" si="18"/>
        <v>0</v>
      </c>
      <c r="O88" s="97"/>
      <c r="P88" s="99" t="b">
        <f t="shared" si="19"/>
        <v>0</v>
      </c>
      <c r="Q88" s="117"/>
      <c r="R88" s="98" t="b">
        <f t="shared" si="20"/>
        <v>0</v>
      </c>
      <c r="S88" s="101" t="e">
        <f t="shared" si="14"/>
        <v>#N/A</v>
      </c>
      <c r="T88" s="102" t="e">
        <f t="shared" si="26"/>
        <v>#N/A</v>
      </c>
      <c r="U88" s="103"/>
      <c r="V88" s="121"/>
      <c r="W88" s="128"/>
      <c r="X88" s="150"/>
      <c r="Y88" s="105"/>
      <c r="Z88" s="96"/>
      <c r="AA88" s="120"/>
      <c r="AB88" s="106" t="e">
        <f>VLOOKUP(Z88,'!Наименование ТС (шаблон)'!B3:C128,2,0)</f>
        <v>#N/A</v>
      </c>
      <c r="AC88" s="94"/>
      <c r="AD88" s="106" t="b">
        <f t="shared" si="21"/>
        <v>0</v>
      </c>
      <c r="AE88" s="120"/>
      <c r="AF88" s="98">
        <f t="shared" si="22"/>
        <v>0</v>
      </c>
      <c r="AG88" s="120"/>
      <c r="AH88" s="98" t="b">
        <f t="shared" si="23"/>
        <v>0</v>
      </c>
      <c r="AI88" s="125"/>
      <c r="AJ88" s="98" t="b">
        <f t="shared" si="24"/>
        <v>0</v>
      </c>
      <c r="AK88" s="101" t="e">
        <f t="shared" si="25"/>
        <v>#N/A</v>
      </c>
      <c r="AL88" s="109" t="e">
        <f t="shared" si="16"/>
        <v>#N/A</v>
      </c>
      <c r="AM88" s="107"/>
      <c r="AN88" s="121"/>
      <c r="AO88" s="121"/>
    </row>
    <row r="89" spans="1:41" s="16" customFormat="1" ht="35.35" hidden="1" customHeight="1" x14ac:dyDescent="0.35">
      <c r="A89" s="94"/>
      <c r="B89" s="97"/>
      <c r="C89" s="96"/>
      <c r="D89" s="95"/>
      <c r="E89" s="97"/>
      <c r="F89" s="97"/>
      <c r="G89" s="96"/>
      <c r="H89" s="96"/>
      <c r="I89" s="115"/>
      <c r="J89" s="98" t="e">
        <f>VLOOKUP(H89,'!Наименование ТС (шаблон)'!B3:C128,2,0)</f>
        <v>#N/A</v>
      </c>
      <c r="K89" s="94"/>
      <c r="L89" s="98" t="b">
        <f t="shared" si="17"/>
        <v>0</v>
      </c>
      <c r="M89" s="97"/>
      <c r="N89" s="98">
        <f t="shared" si="18"/>
        <v>0</v>
      </c>
      <c r="O89" s="97"/>
      <c r="P89" s="99" t="b">
        <f t="shared" si="19"/>
        <v>0</v>
      </c>
      <c r="Q89" s="117"/>
      <c r="R89" s="98" t="b">
        <f t="shared" si="20"/>
        <v>0</v>
      </c>
      <c r="S89" s="101" t="e">
        <f t="shared" si="14"/>
        <v>#N/A</v>
      </c>
      <c r="T89" s="102" t="e">
        <f t="shared" si="26"/>
        <v>#N/A</v>
      </c>
      <c r="U89" s="103"/>
      <c r="V89" s="121"/>
      <c r="W89" s="128"/>
      <c r="X89" s="150"/>
      <c r="Y89" s="105"/>
      <c r="Z89" s="96"/>
      <c r="AA89" s="120"/>
      <c r="AB89" s="106" t="e">
        <f>VLOOKUP(Z89,'!Наименование ТС (шаблон)'!B3:C128,2,0)</f>
        <v>#N/A</v>
      </c>
      <c r="AC89" s="94"/>
      <c r="AD89" s="106" t="b">
        <f t="shared" si="21"/>
        <v>0</v>
      </c>
      <c r="AE89" s="120"/>
      <c r="AF89" s="98">
        <f t="shared" si="22"/>
        <v>0</v>
      </c>
      <c r="AG89" s="120"/>
      <c r="AH89" s="98" t="b">
        <f t="shared" si="23"/>
        <v>0</v>
      </c>
      <c r="AI89" s="125"/>
      <c r="AJ89" s="98" t="b">
        <f t="shared" si="24"/>
        <v>0</v>
      </c>
      <c r="AK89" s="101" t="e">
        <f t="shared" si="25"/>
        <v>#N/A</v>
      </c>
      <c r="AL89" s="109" t="e">
        <f t="shared" si="16"/>
        <v>#N/A</v>
      </c>
      <c r="AM89" s="107"/>
      <c r="AN89" s="121"/>
      <c r="AO89" s="121"/>
    </row>
    <row r="90" spans="1:41" s="16" customFormat="1" ht="35.35" hidden="1" customHeight="1" x14ac:dyDescent="0.35">
      <c r="A90" s="94"/>
      <c r="B90" s="97"/>
      <c r="C90" s="96"/>
      <c r="D90" s="95"/>
      <c r="E90" s="97"/>
      <c r="F90" s="97"/>
      <c r="G90" s="96"/>
      <c r="H90" s="96"/>
      <c r="I90" s="115"/>
      <c r="J90" s="98" t="e">
        <f>VLOOKUP(H90,'!Наименование ТС (шаблон)'!B3:C128,2,0)</f>
        <v>#N/A</v>
      </c>
      <c r="K90" s="94"/>
      <c r="L90" s="98" t="b">
        <f t="shared" si="17"/>
        <v>0</v>
      </c>
      <c r="M90" s="97"/>
      <c r="N90" s="98">
        <f t="shared" si="18"/>
        <v>0</v>
      </c>
      <c r="O90" s="97"/>
      <c r="P90" s="99" t="b">
        <f t="shared" si="19"/>
        <v>0</v>
      </c>
      <c r="Q90" s="117"/>
      <c r="R90" s="98" t="b">
        <f t="shared" si="20"/>
        <v>0</v>
      </c>
      <c r="S90" s="101" t="e">
        <f t="shared" si="14"/>
        <v>#N/A</v>
      </c>
      <c r="T90" s="102" t="e">
        <f t="shared" si="26"/>
        <v>#N/A</v>
      </c>
      <c r="U90" s="103"/>
      <c r="V90" s="121"/>
      <c r="W90" s="128"/>
      <c r="X90" s="150"/>
      <c r="Y90" s="105"/>
      <c r="Z90" s="96"/>
      <c r="AA90" s="120"/>
      <c r="AB90" s="106" t="e">
        <f>VLOOKUP(Z90,'!Наименование ТС (шаблон)'!B3:C128,2,0)</f>
        <v>#N/A</v>
      </c>
      <c r="AC90" s="94"/>
      <c r="AD90" s="106" t="b">
        <f t="shared" si="21"/>
        <v>0</v>
      </c>
      <c r="AE90" s="120"/>
      <c r="AF90" s="98">
        <f t="shared" si="22"/>
        <v>0</v>
      </c>
      <c r="AG90" s="120"/>
      <c r="AH90" s="98" t="b">
        <f t="shared" si="23"/>
        <v>0</v>
      </c>
      <c r="AI90" s="125"/>
      <c r="AJ90" s="98" t="b">
        <f t="shared" si="24"/>
        <v>0</v>
      </c>
      <c r="AK90" s="101" t="e">
        <f t="shared" si="25"/>
        <v>#N/A</v>
      </c>
      <c r="AL90" s="109" t="e">
        <f t="shared" si="16"/>
        <v>#N/A</v>
      </c>
      <c r="AM90" s="107"/>
      <c r="AN90" s="121"/>
      <c r="AO90" s="121"/>
    </row>
    <row r="91" spans="1:41" s="16" customFormat="1" ht="35.35" hidden="1" customHeight="1" x14ac:dyDescent="0.35">
      <c r="A91" s="94"/>
      <c r="B91" s="97"/>
      <c r="C91" s="96"/>
      <c r="D91" s="95"/>
      <c r="E91" s="97"/>
      <c r="F91" s="97"/>
      <c r="G91" s="96"/>
      <c r="H91" s="96"/>
      <c r="I91" s="115"/>
      <c r="J91" s="98" t="e">
        <f>VLOOKUP(H91,'!Наименование ТС (шаблон)'!B3:C128,2,0)</f>
        <v>#N/A</v>
      </c>
      <c r="K91" s="94"/>
      <c r="L91" s="98" t="b">
        <f t="shared" si="17"/>
        <v>0</v>
      </c>
      <c r="M91" s="97"/>
      <c r="N91" s="98">
        <f t="shared" si="18"/>
        <v>0</v>
      </c>
      <c r="O91" s="97"/>
      <c r="P91" s="99" t="b">
        <f t="shared" si="19"/>
        <v>0</v>
      </c>
      <c r="Q91" s="117"/>
      <c r="R91" s="98" t="b">
        <f t="shared" si="20"/>
        <v>0</v>
      </c>
      <c r="S91" s="101" t="e">
        <f t="shared" si="14"/>
        <v>#N/A</v>
      </c>
      <c r="T91" s="102" t="e">
        <f t="shared" si="26"/>
        <v>#N/A</v>
      </c>
      <c r="U91" s="103"/>
      <c r="V91" s="121"/>
      <c r="W91" s="128"/>
      <c r="X91" s="150"/>
      <c r="Y91" s="105"/>
      <c r="Z91" s="96"/>
      <c r="AA91" s="120"/>
      <c r="AB91" s="106" t="e">
        <f>VLOOKUP(Z91,'!Наименование ТС (шаблон)'!B3:C128,2,0)</f>
        <v>#N/A</v>
      </c>
      <c r="AC91" s="94"/>
      <c r="AD91" s="106" t="b">
        <f t="shared" si="21"/>
        <v>0</v>
      </c>
      <c r="AE91" s="120"/>
      <c r="AF91" s="98">
        <f t="shared" si="22"/>
        <v>0</v>
      </c>
      <c r="AG91" s="120"/>
      <c r="AH91" s="98" t="b">
        <f t="shared" si="23"/>
        <v>0</v>
      </c>
      <c r="AI91" s="125"/>
      <c r="AJ91" s="98" t="b">
        <f t="shared" si="24"/>
        <v>0</v>
      </c>
      <c r="AK91" s="101" t="e">
        <f t="shared" si="25"/>
        <v>#N/A</v>
      </c>
      <c r="AL91" s="109" t="e">
        <f t="shared" si="16"/>
        <v>#N/A</v>
      </c>
      <c r="AM91" s="107"/>
      <c r="AN91" s="121"/>
      <c r="AO91" s="121"/>
    </row>
    <row r="92" spans="1:41" s="16" customFormat="1" ht="35.35" hidden="1" customHeight="1" x14ac:dyDescent="0.35">
      <c r="A92" s="94"/>
      <c r="B92" s="97"/>
      <c r="C92" s="96"/>
      <c r="D92" s="95"/>
      <c r="E92" s="97"/>
      <c r="F92" s="97"/>
      <c r="G92" s="96"/>
      <c r="H92" s="96"/>
      <c r="I92" s="115"/>
      <c r="J92" s="98" t="e">
        <f>VLOOKUP(H92,'!Наименование ТС (шаблон)'!B3:C128,2,0)</f>
        <v>#N/A</v>
      </c>
      <c r="K92" s="94"/>
      <c r="L92" s="98" t="b">
        <f t="shared" si="17"/>
        <v>0</v>
      </c>
      <c r="M92" s="97"/>
      <c r="N92" s="98">
        <f t="shared" si="18"/>
        <v>0</v>
      </c>
      <c r="O92" s="97"/>
      <c r="P92" s="99" t="b">
        <f t="shared" si="19"/>
        <v>0</v>
      </c>
      <c r="Q92" s="117"/>
      <c r="R92" s="98" t="b">
        <f t="shared" si="20"/>
        <v>0</v>
      </c>
      <c r="S92" s="101" t="e">
        <f t="shared" si="14"/>
        <v>#N/A</v>
      </c>
      <c r="T92" s="102" t="e">
        <f>IF(S92&gt;=1,"комфорт",IF(S92&gt;=0.9,"премиум",IF(S92&gt;=0.7,"люкс",IF(S92&gt;=0.6,"комфорт",IF(S92&gt;=0.2,"эконом")))))</f>
        <v>#N/A</v>
      </c>
      <c r="U92" s="103"/>
      <c r="V92" s="121"/>
      <c r="W92" s="128"/>
      <c r="X92" s="150"/>
      <c r="Y92" s="105"/>
      <c r="Z92" s="96"/>
      <c r="AA92" s="120"/>
      <c r="AB92" s="106" t="e">
        <f>VLOOKUP(Z92,'!Наименование ТС (шаблон)'!B3:C128,2,0)</f>
        <v>#N/A</v>
      </c>
      <c r="AC92" s="94"/>
      <c r="AD92" s="106" t="b">
        <f t="shared" si="21"/>
        <v>0</v>
      </c>
      <c r="AE92" s="120"/>
      <c r="AF92" s="98">
        <f t="shared" si="22"/>
        <v>0</v>
      </c>
      <c r="AG92" s="120"/>
      <c r="AH92" s="98" t="b">
        <f t="shared" si="23"/>
        <v>0</v>
      </c>
      <c r="AI92" s="125"/>
      <c r="AJ92" s="98" t="b">
        <f t="shared" si="24"/>
        <v>0</v>
      </c>
      <c r="AK92" s="101" t="e">
        <f t="shared" si="25"/>
        <v>#N/A</v>
      </c>
      <c r="AL92" s="109" t="e">
        <f t="shared" si="16"/>
        <v>#N/A</v>
      </c>
      <c r="AM92" s="107"/>
      <c r="AN92" s="121"/>
      <c r="AO92" s="121"/>
    </row>
    <row r="93" spans="1:41" s="16" customFormat="1" ht="35.35" hidden="1" customHeight="1" x14ac:dyDescent="0.35">
      <c r="A93" s="94"/>
      <c r="B93" s="97"/>
      <c r="C93" s="96"/>
      <c r="D93" s="95"/>
      <c r="E93" s="97"/>
      <c r="F93" s="97"/>
      <c r="G93" s="96"/>
      <c r="H93" s="96"/>
      <c r="I93" s="115"/>
      <c r="J93" s="98" t="e">
        <f>VLOOKUP(H93,'!Наименование ТС (шаблон)'!B3:C128,2,0)</f>
        <v>#N/A</v>
      </c>
      <c r="K93" s="94"/>
      <c r="L93" s="98" t="b">
        <f t="shared" si="17"/>
        <v>0</v>
      </c>
      <c r="M93" s="97"/>
      <c r="N93" s="98">
        <f t="shared" si="18"/>
        <v>0</v>
      </c>
      <c r="O93" s="97"/>
      <c r="P93" s="99" t="b">
        <f t="shared" si="19"/>
        <v>0</v>
      </c>
      <c r="Q93" s="117"/>
      <c r="R93" s="98" t="b">
        <f t="shared" si="20"/>
        <v>0</v>
      </c>
      <c r="S93" s="101" t="e">
        <f t="shared" si="14"/>
        <v>#N/A</v>
      </c>
      <c r="T93" s="102" t="e">
        <f t="shared" si="26"/>
        <v>#N/A</v>
      </c>
      <c r="U93" s="103"/>
      <c r="V93" s="121"/>
      <c r="W93" s="128"/>
      <c r="X93" s="150"/>
      <c r="Y93" s="105"/>
      <c r="Z93" s="96"/>
      <c r="AA93" s="120"/>
      <c r="AB93" s="106" t="e">
        <f>VLOOKUP(Z93,'!Наименование ТС (шаблон)'!B3:C128,2,0)</f>
        <v>#N/A</v>
      </c>
      <c r="AC93" s="94"/>
      <c r="AD93" s="106" t="b">
        <f t="shared" si="21"/>
        <v>0</v>
      </c>
      <c r="AE93" s="120"/>
      <c r="AF93" s="98">
        <f t="shared" si="22"/>
        <v>0</v>
      </c>
      <c r="AG93" s="120"/>
      <c r="AH93" s="98" t="b">
        <f t="shared" si="23"/>
        <v>0</v>
      </c>
      <c r="AI93" s="125"/>
      <c r="AJ93" s="98" t="b">
        <f t="shared" si="24"/>
        <v>0</v>
      </c>
      <c r="AK93" s="101" t="e">
        <f t="shared" si="25"/>
        <v>#N/A</v>
      </c>
      <c r="AL93" s="109" t="e">
        <f t="shared" si="16"/>
        <v>#N/A</v>
      </c>
      <c r="AM93" s="107"/>
      <c r="AN93" s="121"/>
      <c r="AO93" s="121"/>
    </row>
    <row r="94" spans="1:41" s="16" customFormat="1" ht="35.35" hidden="1" customHeight="1" x14ac:dyDescent="0.35">
      <c r="A94" s="94"/>
      <c r="B94" s="97"/>
      <c r="C94" s="96"/>
      <c r="D94" s="95"/>
      <c r="E94" s="97"/>
      <c r="F94" s="97"/>
      <c r="G94" s="96"/>
      <c r="H94" s="96"/>
      <c r="I94" s="115"/>
      <c r="J94" s="98" t="e">
        <f>VLOOKUP(H94,'!Наименование ТС (шаблон)'!B3:C128,2,0)</f>
        <v>#N/A</v>
      </c>
      <c r="K94" s="94"/>
      <c r="L94" s="98" t="b">
        <f t="shared" si="17"/>
        <v>0</v>
      </c>
      <c r="M94" s="97"/>
      <c r="N94" s="98">
        <f t="shared" si="18"/>
        <v>0</v>
      </c>
      <c r="O94" s="97"/>
      <c r="P94" s="99" t="b">
        <f t="shared" si="19"/>
        <v>0</v>
      </c>
      <c r="Q94" s="117"/>
      <c r="R94" s="98" t="b">
        <f t="shared" si="20"/>
        <v>0</v>
      </c>
      <c r="S94" s="101" t="e">
        <f t="shared" si="14"/>
        <v>#N/A</v>
      </c>
      <c r="T94" s="102" t="e">
        <f t="shared" si="26"/>
        <v>#N/A</v>
      </c>
      <c r="U94" s="103"/>
      <c r="V94" s="121"/>
      <c r="W94" s="128"/>
      <c r="X94" s="150"/>
      <c r="Y94" s="105"/>
      <c r="Z94" s="96"/>
      <c r="AA94" s="120"/>
      <c r="AB94" s="106" t="e">
        <f>VLOOKUP(Z94,'!Наименование ТС (шаблон)'!B3:C128,2,0)</f>
        <v>#N/A</v>
      </c>
      <c r="AC94" s="94"/>
      <c r="AD94" s="106" t="b">
        <f t="shared" si="21"/>
        <v>0</v>
      </c>
      <c r="AE94" s="120"/>
      <c r="AF94" s="98">
        <f t="shared" si="22"/>
        <v>0</v>
      </c>
      <c r="AG94" s="120"/>
      <c r="AH94" s="98" t="b">
        <f t="shared" si="23"/>
        <v>0</v>
      </c>
      <c r="AI94" s="125"/>
      <c r="AJ94" s="98" t="b">
        <f t="shared" si="24"/>
        <v>0</v>
      </c>
      <c r="AK94" s="101" t="e">
        <f t="shared" si="25"/>
        <v>#N/A</v>
      </c>
      <c r="AL94" s="109" t="e">
        <f t="shared" si="16"/>
        <v>#N/A</v>
      </c>
      <c r="AM94" s="107"/>
      <c r="AN94" s="121"/>
      <c r="AO94" s="121"/>
    </row>
    <row r="95" spans="1:41" s="16" customFormat="1" ht="35.35" hidden="1" customHeight="1" x14ac:dyDescent="0.35">
      <c r="A95" s="94"/>
      <c r="B95" s="97"/>
      <c r="C95" s="96"/>
      <c r="D95" s="95"/>
      <c r="E95" s="97"/>
      <c r="F95" s="97"/>
      <c r="G95" s="96"/>
      <c r="H95" s="96"/>
      <c r="I95" s="115"/>
      <c r="J95" s="98" t="e">
        <f>VLOOKUP(H95,'!Наименование ТС (шаблон)'!B3:C128,2,0)</f>
        <v>#N/A</v>
      </c>
      <c r="K95" s="94"/>
      <c r="L95" s="98" t="b">
        <f t="shared" si="17"/>
        <v>0</v>
      </c>
      <c r="M95" s="97"/>
      <c r="N95" s="98">
        <f t="shared" si="18"/>
        <v>0</v>
      </c>
      <c r="O95" s="97"/>
      <c r="P95" s="99" t="b">
        <f t="shared" si="19"/>
        <v>0</v>
      </c>
      <c r="Q95" s="117"/>
      <c r="R95" s="98" t="b">
        <f t="shared" si="20"/>
        <v>0</v>
      </c>
      <c r="S95" s="101" t="e">
        <f t="shared" si="14"/>
        <v>#N/A</v>
      </c>
      <c r="T95" s="102" t="e">
        <f t="shared" si="26"/>
        <v>#N/A</v>
      </c>
      <c r="U95" s="103"/>
      <c r="V95" s="121"/>
      <c r="W95" s="128"/>
      <c r="X95" s="150"/>
      <c r="Y95" s="105"/>
      <c r="Z95" s="96"/>
      <c r="AA95" s="120"/>
      <c r="AB95" s="106" t="e">
        <f>VLOOKUP(Z95,'!Наименование ТС (шаблон)'!B3:C128,2,0)</f>
        <v>#N/A</v>
      </c>
      <c r="AC95" s="94"/>
      <c r="AD95" s="106" t="b">
        <f t="shared" si="21"/>
        <v>0</v>
      </c>
      <c r="AE95" s="120"/>
      <c r="AF95" s="98">
        <f t="shared" si="22"/>
        <v>0</v>
      </c>
      <c r="AG95" s="120"/>
      <c r="AH95" s="98" t="b">
        <f t="shared" si="23"/>
        <v>0</v>
      </c>
      <c r="AI95" s="125"/>
      <c r="AJ95" s="98" t="b">
        <f t="shared" si="24"/>
        <v>0</v>
      </c>
      <c r="AK95" s="101" t="e">
        <f t="shared" si="25"/>
        <v>#N/A</v>
      </c>
      <c r="AL95" s="109" t="e">
        <f t="shared" si="16"/>
        <v>#N/A</v>
      </c>
      <c r="AM95" s="107"/>
      <c r="AN95" s="121"/>
      <c r="AO95" s="121"/>
    </row>
    <row r="96" spans="1:41" s="16" customFormat="1" ht="35.35" hidden="1" customHeight="1" x14ac:dyDescent="0.35">
      <c r="A96" s="94"/>
      <c r="B96" s="97"/>
      <c r="C96" s="96"/>
      <c r="D96" s="95"/>
      <c r="E96" s="97"/>
      <c r="F96" s="97"/>
      <c r="G96" s="96"/>
      <c r="H96" s="96"/>
      <c r="I96" s="115"/>
      <c r="J96" s="98" t="e">
        <f>VLOOKUP(H96,'!Наименование ТС (шаблон)'!B3:C128,2,0)</f>
        <v>#N/A</v>
      </c>
      <c r="K96" s="94"/>
      <c r="L96" s="98" t="b">
        <f t="shared" si="17"/>
        <v>0</v>
      </c>
      <c r="M96" s="97"/>
      <c r="N96" s="98">
        <f t="shared" si="18"/>
        <v>0</v>
      </c>
      <c r="O96" s="97"/>
      <c r="P96" s="99" t="b">
        <f t="shared" si="19"/>
        <v>0</v>
      </c>
      <c r="Q96" s="117"/>
      <c r="R96" s="98" t="b">
        <f t="shared" si="20"/>
        <v>0</v>
      </c>
      <c r="S96" s="101" t="e">
        <f t="shared" si="14"/>
        <v>#N/A</v>
      </c>
      <c r="T96" s="102" t="e">
        <f t="shared" si="26"/>
        <v>#N/A</v>
      </c>
      <c r="U96" s="103"/>
      <c r="V96" s="121"/>
      <c r="W96" s="128"/>
      <c r="X96" s="150"/>
      <c r="Y96" s="105"/>
      <c r="Z96" s="96"/>
      <c r="AA96" s="120"/>
      <c r="AB96" s="106" t="e">
        <f>VLOOKUP(Z96,'!Наименование ТС (шаблон)'!B3:C128,2,0)</f>
        <v>#N/A</v>
      </c>
      <c r="AC96" s="94"/>
      <c r="AD96" s="106" t="b">
        <f t="shared" si="21"/>
        <v>0</v>
      </c>
      <c r="AE96" s="120"/>
      <c r="AF96" s="98">
        <f t="shared" si="22"/>
        <v>0</v>
      </c>
      <c r="AG96" s="120"/>
      <c r="AH96" s="98" t="b">
        <f t="shared" si="23"/>
        <v>0</v>
      </c>
      <c r="AI96" s="125"/>
      <c r="AJ96" s="98" t="b">
        <f t="shared" si="24"/>
        <v>0</v>
      </c>
      <c r="AK96" s="101" t="e">
        <f t="shared" si="25"/>
        <v>#N/A</v>
      </c>
      <c r="AL96" s="109" t="e">
        <f t="shared" si="16"/>
        <v>#N/A</v>
      </c>
      <c r="AM96" s="107"/>
      <c r="AN96" s="121"/>
      <c r="AO96" s="121"/>
    </row>
    <row r="97" spans="1:41" s="16" customFormat="1" ht="35.35" hidden="1" customHeight="1" x14ac:dyDescent="0.35">
      <c r="A97" s="94"/>
      <c r="B97" s="97"/>
      <c r="C97" s="96"/>
      <c r="D97" s="95"/>
      <c r="E97" s="97"/>
      <c r="F97" s="97"/>
      <c r="G97" s="96"/>
      <c r="H97" s="96"/>
      <c r="I97" s="115"/>
      <c r="J97" s="98" t="e">
        <f>VLOOKUP(H97,'!Наименование ТС (шаблон)'!B3:C128,2,0)</f>
        <v>#N/A</v>
      </c>
      <c r="K97" s="94"/>
      <c r="L97" s="98" t="b">
        <f t="shared" si="17"/>
        <v>0</v>
      </c>
      <c r="M97" s="97"/>
      <c r="N97" s="98">
        <f t="shared" si="18"/>
        <v>0</v>
      </c>
      <c r="O97" s="97"/>
      <c r="P97" s="99" t="b">
        <f t="shared" si="19"/>
        <v>0</v>
      </c>
      <c r="Q97" s="117"/>
      <c r="R97" s="98" t="b">
        <f t="shared" si="20"/>
        <v>0</v>
      </c>
      <c r="S97" s="101" t="e">
        <f t="shared" si="14"/>
        <v>#N/A</v>
      </c>
      <c r="T97" s="102" t="e">
        <f t="shared" si="26"/>
        <v>#N/A</v>
      </c>
      <c r="U97" s="103"/>
      <c r="V97" s="121"/>
      <c r="W97" s="128"/>
      <c r="X97" s="150"/>
      <c r="Y97" s="105"/>
      <c r="Z97" s="96"/>
      <c r="AA97" s="120"/>
      <c r="AB97" s="106" t="e">
        <f>VLOOKUP(Z97,'!Наименование ТС (шаблон)'!B3:C128,2,0)</f>
        <v>#N/A</v>
      </c>
      <c r="AC97" s="94"/>
      <c r="AD97" s="106" t="b">
        <f t="shared" si="21"/>
        <v>0</v>
      </c>
      <c r="AE97" s="120"/>
      <c r="AF97" s="98">
        <f t="shared" si="22"/>
        <v>0</v>
      </c>
      <c r="AG97" s="120"/>
      <c r="AH97" s="98" t="b">
        <f t="shared" si="23"/>
        <v>0</v>
      </c>
      <c r="AI97" s="125"/>
      <c r="AJ97" s="98" t="b">
        <f t="shared" si="24"/>
        <v>0</v>
      </c>
      <c r="AK97" s="101" t="e">
        <f t="shared" si="25"/>
        <v>#N/A</v>
      </c>
      <c r="AL97" s="109" t="e">
        <f t="shared" si="16"/>
        <v>#N/A</v>
      </c>
      <c r="AM97" s="107"/>
      <c r="AN97" s="121"/>
      <c r="AO97" s="121"/>
    </row>
    <row r="98" spans="1:41" s="16" customFormat="1" ht="35.35" hidden="1" customHeight="1" x14ac:dyDescent="0.35">
      <c r="A98" s="94"/>
      <c r="B98" s="97"/>
      <c r="C98" s="96"/>
      <c r="D98" s="95"/>
      <c r="E98" s="97"/>
      <c r="F98" s="97"/>
      <c r="G98" s="96"/>
      <c r="H98" s="96"/>
      <c r="I98" s="115"/>
      <c r="J98" s="98" t="e">
        <f>VLOOKUP(H98,'!Наименование ТС (шаблон)'!B3:C128,2,0)</f>
        <v>#N/A</v>
      </c>
      <c r="K98" s="94"/>
      <c r="L98" s="98" t="b">
        <f t="shared" si="17"/>
        <v>0</v>
      </c>
      <c r="M98" s="97"/>
      <c r="N98" s="98">
        <f t="shared" si="18"/>
        <v>0</v>
      </c>
      <c r="O98" s="97"/>
      <c r="P98" s="99" t="b">
        <f t="shared" si="19"/>
        <v>0</v>
      </c>
      <c r="Q98" s="117"/>
      <c r="R98" s="98" t="b">
        <f t="shared" si="20"/>
        <v>0</v>
      </c>
      <c r="S98" s="101" t="e">
        <f t="shared" si="14"/>
        <v>#N/A</v>
      </c>
      <c r="T98" s="102" t="e">
        <f t="shared" si="26"/>
        <v>#N/A</v>
      </c>
      <c r="U98" s="103"/>
      <c r="V98" s="121"/>
      <c r="W98" s="128"/>
      <c r="X98" s="150"/>
      <c r="Y98" s="105"/>
      <c r="Z98" s="96"/>
      <c r="AA98" s="120"/>
      <c r="AB98" s="106" t="e">
        <f>VLOOKUP(Z98,'!Наименование ТС (шаблон)'!B3:C128,2,0)</f>
        <v>#N/A</v>
      </c>
      <c r="AC98" s="94"/>
      <c r="AD98" s="106" t="b">
        <f t="shared" si="21"/>
        <v>0</v>
      </c>
      <c r="AE98" s="120"/>
      <c r="AF98" s="98">
        <f t="shared" si="22"/>
        <v>0</v>
      </c>
      <c r="AG98" s="120"/>
      <c r="AH98" s="98" t="b">
        <f t="shared" si="23"/>
        <v>0</v>
      </c>
      <c r="AI98" s="125"/>
      <c r="AJ98" s="98" t="b">
        <f t="shared" si="24"/>
        <v>0</v>
      </c>
      <c r="AK98" s="101" t="e">
        <f t="shared" si="25"/>
        <v>#N/A</v>
      </c>
      <c r="AL98" s="109" t="e">
        <f t="shared" si="16"/>
        <v>#N/A</v>
      </c>
      <c r="AM98" s="107"/>
      <c r="AN98" s="121"/>
      <c r="AO98" s="121"/>
    </row>
    <row r="99" spans="1:41" s="16" customFormat="1" ht="35.35" hidden="1" customHeight="1" x14ac:dyDescent="0.35">
      <c r="A99" s="94"/>
      <c r="B99" s="97"/>
      <c r="C99" s="96"/>
      <c r="D99" s="95"/>
      <c r="E99" s="97"/>
      <c r="F99" s="97"/>
      <c r="G99" s="96"/>
      <c r="H99" s="96"/>
      <c r="I99" s="115"/>
      <c r="J99" s="98" t="e">
        <f>VLOOKUP(H99,'!Наименование ТС (шаблон)'!B3:C128,2,0)</f>
        <v>#N/A</v>
      </c>
      <c r="K99" s="94"/>
      <c r="L99" s="98" t="b">
        <f t="shared" si="17"/>
        <v>0</v>
      </c>
      <c r="M99" s="97"/>
      <c r="N99" s="98">
        <f t="shared" si="18"/>
        <v>0</v>
      </c>
      <c r="O99" s="97"/>
      <c r="P99" s="99" t="b">
        <f t="shared" si="19"/>
        <v>0</v>
      </c>
      <c r="Q99" s="117"/>
      <c r="R99" s="98" t="b">
        <f t="shared" si="20"/>
        <v>0</v>
      </c>
      <c r="S99" s="101" t="e">
        <f t="shared" si="14"/>
        <v>#N/A</v>
      </c>
      <c r="T99" s="102" t="e">
        <f t="shared" si="26"/>
        <v>#N/A</v>
      </c>
      <c r="U99" s="103"/>
      <c r="V99" s="121"/>
      <c r="W99" s="128"/>
      <c r="X99" s="150"/>
      <c r="Y99" s="105"/>
      <c r="Z99" s="96"/>
      <c r="AA99" s="120"/>
      <c r="AB99" s="106" t="e">
        <f>VLOOKUP(Z99,'!Наименование ТС (шаблон)'!B3:C128,2,0)</f>
        <v>#N/A</v>
      </c>
      <c r="AC99" s="94"/>
      <c r="AD99" s="106" t="b">
        <f t="shared" si="21"/>
        <v>0</v>
      </c>
      <c r="AE99" s="120"/>
      <c r="AF99" s="98">
        <f t="shared" si="22"/>
        <v>0</v>
      </c>
      <c r="AG99" s="120"/>
      <c r="AH99" s="98" t="b">
        <f t="shared" si="23"/>
        <v>0</v>
      </c>
      <c r="AI99" s="125"/>
      <c r="AJ99" s="98" t="b">
        <f t="shared" si="24"/>
        <v>0</v>
      </c>
      <c r="AK99" s="101" t="e">
        <f t="shared" si="25"/>
        <v>#N/A</v>
      </c>
      <c r="AL99" s="109" t="e">
        <f t="shared" si="16"/>
        <v>#N/A</v>
      </c>
      <c r="AM99" s="107"/>
      <c r="AN99" s="121"/>
      <c r="AO99" s="121"/>
    </row>
    <row r="100" spans="1:41" s="16" customFormat="1" ht="35.35" hidden="1" customHeight="1" x14ac:dyDescent="0.35">
      <c r="A100" s="94"/>
      <c r="B100" s="97"/>
      <c r="C100" s="96"/>
      <c r="D100" s="95"/>
      <c r="E100" s="97"/>
      <c r="F100" s="97"/>
      <c r="G100" s="96"/>
      <c r="H100" s="96"/>
      <c r="I100" s="115"/>
      <c r="J100" s="98" t="e">
        <f>VLOOKUP(H100,'!Наименование ТС (шаблон)'!B3:C128,2,0)</f>
        <v>#N/A</v>
      </c>
      <c r="K100" s="94"/>
      <c r="L100" s="98" t="b">
        <f t="shared" si="17"/>
        <v>0</v>
      </c>
      <c r="M100" s="97"/>
      <c r="N100" s="98">
        <f t="shared" si="18"/>
        <v>0</v>
      </c>
      <c r="O100" s="97"/>
      <c r="P100" s="99" t="b">
        <f t="shared" si="19"/>
        <v>0</v>
      </c>
      <c r="Q100" s="117"/>
      <c r="R100" s="98" t="b">
        <f t="shared" si="20"/>
        <v>0</v>
      </c>
      <c r="S100" s="101" t="e">
        <f t="shared" si="14"/>
        <v>#N/A</v>
      </c>
      <c r="T100" s="102" t="e">
        <f t="shared" si="26"/>
        <v>#N/A</v>
      </c>
      <c r="U100" s="103"/>
      <c r="V100" s="121"/>
      <c r="W100" s="128"/>
      <c r="X100" s="150"/>
      <c r="Y100" s="105"/>
      <c r="Z100" s="96"/>
      <c r="AA100" s="120"/>
      <c r="AB100" s="106" t="e">
        <f>VLOOKUP(Z100,'!Наименование ТС (шаблон)'!B3:C128,2,0)</f>
        <v>#N/A</v>
      </c>
      <c r="AC100" s="94"/>
      <c r="AD100" s="106" t="b">
        <f t="shared" si="21"/>
        <v>0</v>
      </c>
      <c r="AE100" s="120"/>
      <c r="AF100" s="98">
        <f t="shared" si="22"/>
        <v>0</v>
      </c>
      <c r="AG100" s="120"/>
      <c r="AH100" s="98" t="b">
        <f t="shared" si="23"/>
        <v>0</v>
      </c>
      <c r="AI100" s="125"/>
      <c r="AJ100" s="98" t="b">
        <f t="shared" si="24"/>
        <v>0</v>
      </c>
      <c r="AK100" s="101" t="e">
        <f t="shared" si="25"/>
        <v>#N/A</v>
      </c>
      <c r="AL100" s="109" t="e">
        <f t="shared" si="16"/>
        <v>#N/A</v>
      </c>
      <c r="AM100" s="107"/>
      <c r="AN100" s="121"/>
      <c r="AO100" s="121"/>
    </row>
    <row r="101" spans="1:41" s="16" customFormat="1" ht="35.35" hidden="1" customHeight="1" x14ac:dyDescent="0.35">
      <c r="A101" s="94"/>
      <c r="B101" s="97"/>
      <c r="C101" s="96"/>
      <c r="D101" s="95"/>
      <c r="E101" s="97"/>
      <c r="F101" s="97"/>
      <c r="G101" s="96"/>
      <c r="H101" s="96"/>
      <c r="I101" s="115"/>
      <c r="J101" s="98" t="e">
        <f>VLOOKUP(H101,'!Наименование ТС (шаблон)'!B3:C128,2,0)</f>
        <v>#N/A</v>
      </c>
      <c r="K101" s="94"/>
      <c r="L101" s="98" t="b">
        <f t="shared" si="17"/>
        <v>0</v>
      </c>
      <c r="M101" s="97"/>
      <c r="N101" s="98">
        <f t="shared" si="18"/>
        <v>0</v>
      </c>
      <c r="O101" s="97"/>
      <c r="P101" s="99" t="b">
        <f t="shared" si="19"/>
        <v>0</v>
      </c>
      <c r="Q101" s="117"/>
      <c r="R101" s="98" t="b">
        <f t="shared" si="20"/>
        <v>0</v>
      </c>
      <c r="S101" s="101" t="e">
        <f t="shared" si="14"/>
        <v>#N/A</v>
      </c>
      <c r="T101" s="102" t="e">
        <f t="shared" si="26"/>
        <v>#N/A</v>
      </c>
      <c r="U101" s="103"/>
      <c r="V101" s="121"/>
      <c r="W101" s="128"/>
      <c r="X101" s="150"/>
      <c r="Y101" s="105"/>
      <c r="Z101" s="96"/>
      <c r="AA101" s="120"/>
      <c r="AB101" s="106" t="e">
        <f>VLOOKUP(Z101,'!Наименование ТС (шаблон)'!B3:C128,2,0)</f>
        <v>#N/A</v>
      </c>
      <c r="AC101" s="94"/>
      <c r="AD101" s="106" t="b">
        <f t="shared" si="21"/>
        <v>0</v>
      </c>
      <c r="AE101" s="120"/>
      <c r="AF101" s="98">
        <f t="shared" si="22"/>
        <v>0</v>
      </c>
      <c r="AG101" s="120"/>
      <c r="AH101" s="98" t="b">
        <f t="shared" si="23"/>
        <v>0</v>
      </c>
      <c r="AI101" s="125"/>
      <c r="AJ101" s="98" t="b">
        <f t="shared" si="24"/>
        <v>0</v>
      </c>
      <c r="AK101" s="101" t="e">
        <f t="shared" si="25"/>
        <v>#N/A</v>
      </c>
      <c r="AL101" s="109" t="e">
        <f t="shared" si="16"/>
        <v>#N/A</v>
      </c>
      <c r="AM101" s="107"/>
      <c r="AN101" s="121"/>
      <c r="AO101" s="121"/>
    </row>
    <row r="102" spans="1:41" s="16" customFormat="1" ht="35.35" hidden="1" customHeight="1" x14ac:dyDescent="0.35">
      <c r="A102" s="94"/>
      <c r="B102" s="97"/>
      <c r="C102" s="96"/>
      <c r="D102" s="95"/>
      <c r="E102" s="97"/>
      <c r="F102" s="97"/>
      <c r="G102" s="96"/>
      <c r="H102" s="96"/>
      <c r="I102" s="115"/>
      <c r="J102" s="98" t="e">
        <f>VLOOKUP(H102,'!Наименование ТС (шаблон)'!B3:C128,2,0)</f>
        <v>#N/A</v>
      </c>
      <c r="K102" s="94"/>
      <c r="L102" s="98" t="b">
        <f t="shared" si="17"/>
        <v>0</v>
      </c>
      <c r="M102" s="97"/>
      <c r="N102" s="98">
        <f t="shared" si="18"/>
        <v>0</v>
      </c>
      <c r="O102" s="97"/>
      <c r="P102" s="99" t="b">
        <f t="shared" si="19"/>
        <v>0</v>
      </c>
      <c r="Q102" s="117"/>
      <c r="R102" s="98" t="b">
        <f t="shared" si="20"/>
        <v>0</v>
      </c>
      <c r="S102" s="101" t="e">
        <f t="shared" si="14"/>
        <v>#N/A</v>
      </c>
      <c r="T102" s="102" t="e">
        <f t="shared" si="26"/>
        <v>#N/A</v>
      </c>
      <c r="U102" s="103"/>
      <c r="V102" s="121"/>
      <c r="W102" s="128"/>
      <c r="X102" s="150"/>
      <c r="Y102" s="105"/>
      <c r="Z102" s="96"/>
      <c r="AA102" s="120"/>
      <c r="AB102" s="106" t="e">
        <f>VLOOKUP(Z102,'!Наименование ТС (шаблон)'!B3:C128,2,0)</f>
        <v>#N/A</v>
      </c>
      <c r="AC102" s="94"/>
      <c r="AD102" s="106" t="b">
        <f t="shared" si="21"/>
        <v>0</v>
      </c>
      <c r="AE102" s="120"/>
      <c r="AF102" s="98">
        <f t="shared" si="22"/>
        <v>0</v>
      </c>
      <c r="AG102" s="120"/>
      <c r="AH102" s="98" t="b">
        <f t="shared" si="23"/>
        <v>0</v>
      </c>
      <c r="AI102" s="125"/>
      <c r="AJ102" s="98" t="b">
        <f t="shared" si="24"/>
        <v>0</v>
      </c>
      <c r="AK102" s="101" t="e">
        <f t="shared" si="25"/>
        <v>#N/A</v>
      </c>
      <c r="AL102" s="109" t="e">
        <f t="shared" si="16"/>
        <v>#N/A</v>
      </c>
      <c r="AM102" s="107"/>
      <c r="AN102" s="121"/>
      <c r="AO102" s="121"/>
    </row>
    <row r="103" spans="1:41" s="16" customFormat="1" ht="35.35" hidden="1" customHeight="1" x14ac:dyDescent="0.35">
      <c r="A103" s="94"/>
      <c r="B103" s="97"/>
      <c r="C103" s="96"/>
      <c r="D103" s="95"/>
      <c r="E103" s="97"/>
      <c r="F103" s="97"/>
      <c r="G103" s="96"/>
      <c r="H103" s="96"/>
      <c r="I103" s="115"/>
      <c r="J103" s="98" t="e">
        <f>VLOOKUP(H103,'!Наименование ТС (шаблон)'!B3:C128,2,0)</f>
        <v>#N/A</v>
      </c>
      <c r="K103" s="94"/>
      <c r="L103" s="98" t="b">
        <f t="shared" si="17"/>
        <v>0</v>
      </c>
      <c r="M103" s="97"/>
      <c r="N103" s="98">
        <f t="shared" si="18"/>
        <v>0</v>
      </c>
      <c r="O103" s="97"/>
      <c r="P103" s="99" t="b">
        <f t="shared" si="19"/>
        <v>0</v>
      </c>
      <c r="Q103" s="117"/>
      <c r="R103" s="98" t="b">
        <f t="shared" si="20"/>
        <v>0</v>
      </c>
      <c r="S103" s="101" t="e">
        <f t="shared" si="14"/>
        <v>#N/A</v>
      </c>
      <c r="T103" s="102" t="e">
        <f t="shared" si="26"/>
        <v>#N/A</v>
      </c>
      <c r="U103" s="103"/>
      <c r="V103" s="121"/>
      <c r="W103" s="128"/>
      <c r="X103" s="150"/>
      <c r="Y103" s="105"/>
      <c r="Z103" s="96"/>
      <c r="AA103" s="120"/>
      <c r="AB103" s="106" t="e">
        <f>VLOOKUP(Z103,'!Наименование ТС (шаблон)'!B3:C128,2,0)</f>
        <v>#N/A</v>
      </c>
      <c r="AC103" s="94"/>
      <c r="AD103" s="106" t="b">
        <f t="shared" si="21"/>
        <v>0</v>
      </c>
      <c r="AE103" s="120"/>
      <c r="AF103" s="98">
        <f t="shared" si="22"/>
        <v>0</v>
      </c>
      <c r="AG103" s="120"/>
      <c r="AH103" s="98" t="b">
        <f t="shared" si="23"/>
        <v>0</v>
      </c>
      <c r="AI103" s="125"/>
      <c r="AJ103" s="98" t="b">
        <f t="shared" si="24"/>
        <v>0</v>
      </c>
      <c r="AK103" s="101" t="e">
        <f t="shared" si="25"/>
        <v>#N/A</v>
      </c>
      <c r="AL103" s="109" t="e">
        <f t="shared" si="16"/>
        <v>#N/A</v>
      </c>
      <c r="AM103" s="107"/>
      <c r="AN103" s="121"/>
      <c r="AO103" s="121"/>
    </row>
    <row r="104" spans="1:41" s="16" customFormat="1" ht="35.35" hidden="1" customHeight="1" x14ac:dyDescent="0.35">
      <c r="A104" s="94"/>
      <c r="B104" s="97"/>
      <c r="C104" s="96"/>
      <c r="D104" s="95"/>
      <c r="E104" s="97"/>
      <c r="F104" s="97"/>
      <c r="G104" s="96"/>
      <c r="H104" s="96"/>
      <c r="I104" s="115"/>
      <c r="J104" s="98" t="e">
        <f>VLOOKUP(H104,'!Наименование ТС (шаблон)'!B3:C128,2,0)</f>
        <v>#N/A</v>
      </c>
      <c r="K104" s="94"/>
      <c r="L104" s="98" t="b">
        <f t="shared" si="17"/>
        <v>0</v>
      </c>
      <c r="M104" s="97"/>
      <c r="N104" s="98">
        <f t="shared" si="18"/>
        <v>0</v>
      </c>
      <c r="O104" s="97"/>
      <c r="P104" s="99" t="b">
        <f t="shared" si="19"/>
        <v>0</v>
      </c>
      <c r="Q104" s="117"/>
      <c r="R104" s="98" t="b">
        <f t="shared" si="20"/>
        <v>0</v>
      </c>
      <c r="S104" s="101" t="e">
        <f t="shared" ref="S104:S107" si="27">J104+R104+N104+P104+L104</f>
        <v>#N/A</v>
      </c>
      <c r="T104" s="102" t="e">
        <f t="shared" si="26"/>
        <v>#N/A</v>
      </c>
      <c r="U104" s="103"/>
      <c r="V104" s="121"/>
      <c r="W104" s="128"/>
      <c r="X104" s="150"/>
      <c r="Y104" s="105"/>
      <c r="Z104" s="96"/>
      <c r="AA104" s="120"/>
      <c r="AB104" s="106" t="e">
        <f>VLOOKUP(Z104,'!Наименование ТС (шаблон)'!B3:C128,2,0)</f>
        <v>#N/A</v>
      </c>
      <c r="AC104" s="94"/>
      <c r="AD104" s="106" t="b">
        <f t="shared" si="21"/>
        <v>0</v>
      </c>
      <c r="AE104" s="120"/>
      <c r="AF104" s="98">
        <f t="shared" si="22"/>
        <v>0</v>
      </c>
      <c r="AG104" s="120"/>
      <c r="AH104" s="98" t="b">
        <f t="shared" si="23"/>
        <v>0</v>
      </c>
      <c r="AI104" s="125"/>
      <c r="AJ104" s="98" t="b">
        <f t="shared" si="24"/>
        <v>0</v>
      </c>
      <c r="AK104" s="101" t="e">
        <f t="shared" si="25"/>
        <v>#N/A</v>
      </c>
      <c r="AL104" s="109" t="e">
        <f t="shared" si="16"/>
        <v>#N/A</v>
      </c>
      <c r="AM104" s="107"/>
      <c r="AN104" s="121"/>
      <c r="AO104" s="121"/>
    </row>
    <row r="105" spans="1:41" s="16" customFormat="1" ht="35.35" hidden="1" customHeight="1" x14ac:dyDescent="0.35">
      <c r="A105" s="94"/>
      <c r="B105" s="97"/>
      <c r="C105" s="96"/>
      <c r="D105" s="95"/>
      <c r="E105" s="97"/>
      <c r="F105" s="97"/>
      <c r="G105" s="96"/>
      <c r="H105" s="96"/>
      <c r="I105" s="115"/>
      <c r="J105" s="98" t="e">
        <f>VLOOKUP(H105,'!Наименование ТС (шаблон)'!B3:C128,2,0)</f>
        <v>#N/A</v>
      </c>
      <c r="K105" s="94"/>
      <c r="L105" s="98" t="b">
        <f t="shared" si="17"/>
        <v>0</v>
      </c>
      <c r="M105" s="97"/>
      <c r="N105" s="98">
        <f t="shared" si="18"/>
        <v>0</v>
      </c>
      <c r="O105" s="97"/>
      <c r="P105" s="99" t="b">
        <f t="shared" si="19"/>
        <v>0</v>
      </c>
      <c r="Q105" s="117"/>
      <c r="R105" s="98" t="b">
        <f t="shared" si="20"/>
        <v>0</v>
      </c>
      <c r="S105" s="101" t="e">
        <f t="shared" si="27"/>
        <v>#N/A</v>
      </c>
      <c r="T105" s="102" t="e">
        <f t="shared" si="26"/>
        <v>#N/A</v>
      </c>
      <c r="U105" s="103"/>
      <c r="V105" s="121"/>
      <c r="W105" s="128"/>
      <c r="X105" s="150"/>
      <c r="Y105" s="105"/>
      <c r="Z105" s="96"/>
      <c r="AA105" s="120"/>
      <c r="AB105" s="106" t="e">
        <f>VLOOKUP(Z105,'!Наименование ТС (шаблон)'!B3:C128,2,0)</f>
        <v>#N/A</v>
      </c>
      <c r="AC105" s="94"/>
      <c r="AD105" s="106" t="b">
        <f t="shared" si="21"/>
        <v>0</v>
      </c>
      <c r="AE105" s="120"/>
      <c r="AF105" s="98">
        <f t="shared" si="22"/>
        <v>0</v>
      </c>
      <c r="AG105" s="120"/>
      <c r="AH105" s="98" t="b">
        <f t="shared" si="23"/>
        <v>0</v>
      </c>
      <c r="AI105" s="125"/>
      <c r="AJ105" s="98" t="b">
        <f t="shared" si="24"/>
        <v>0</v>
      </c>
      <c r="AK105" s="101" t="e">
        <f t="shared" si="25"/>
        <v>#N/A</v>
      </c>
      <c r="AL105" s="109" t="e">
        <f t="shared" si="16"/>
        <v>#N/A</v>
      </c>
      <c r="AM105" s="107"/>
      <c r="AN105" s="121"/>
      <c r="AO105" s="121"/>
    </row>
    <row r="106" spans="1:41" s="16" customFormat="1" ht="35.35" hidden="1" customHeight="1" x14ac:dyDescent="0.35">
      <c r="A106" s="94"/>
      <c r="B106" s="97"/>
      <c r="C106" s="96"/>
      <c r="D106" s="95"/>
      <c r="E106" s="97"/>
      <c r="F106" s="97"/>
      <c r="G106" s="96"/>
      <c r="H106" s="96"/>
      <c r="I106" s="115"/>
      <c r="J106" s="98" t="e">
        <f>VLOOKUP(H106,'!Наименование ТС (шаблон)'!B3:C128,2,0)</f>
        <v>#N/A</v>
      </c>
      <c r="K106" s="94"/>
      <c r="L106" s="98" t="b">
        <f t="shared" si="17"/>
        <v>0</v>
      </c>
      <c r="M106" s="97"/>
      <c r="N106" s="98">
        <f t="shared" si="18"/>
        <v>0</v>
      </c>
      <c r="O106" s="97"/>
      <c r="P106" s="99" t="b">
        <f t="shared" si="19"/>
        <v>0</v>
      </c>
      <c r="Q106" s="117"/>
      <c r="R106" s="98" t="b">
        <f t="shared" si="20"/>
        <v>0</v>
      </c>
      <c r="S106" s="101" t="e">
        <f t="shared" si="27"/>
        <v>#N/A</v>
      </c>
      <c r="T106" s="102" t="e">
        <f t="shared" si="26"/>
        <v>#N/A</v>
      </c>
      <c r="U106" s="103"/>
      <c r="V106" s="121"/>
      <c r="W106" s="128"/>
      <c r="X106" s="150"/>
      <c r="Y106" s="105"/>
      <c r="Z106" s="96"/>
      <c r="AA106" s="120"/>
      <c r="AB106" s="106" t="e">
        <f>VLOOKUP(Z106,'!Наименование ТС (шаблон)'!B3:C128,2,0)</f>
        <v>#N/A</v>
      </c>
      <c r="AC106" s="94"/>
      <c r="AD106" s="106" t="b">
        <f t="shared" si="21"/>
        <v>0</v>
      </c>
      <c r="AE106" s="120"/>
      <c r="AF106" s="98">
        <f t="shared" si="22"/>
        <v>0</v>
      </c>
      <c r="AG106" s="120"/>
      <c r="AH106" s="98" t="b">
        <f t="shared" si="23"/>
        <v>0</v>
      </c>
      <c r="AI106" s="125"/>
      <c r="AJ106" s="98" t="b">
        <f t="shared" si="24"/>
        <v>0</v>
      </c>
      <c r="AK106" s="101" t="e">
        <f t="shared" si="25"/>
        <v>#N/A</v>
      </c>
      <c r="AL106" s="109" t="e">
        <f t="shared" si="16"/>
        <v>#N/A</v>
      </c>
      <c r="AM106" s="107"/>
      <c r="AN106" s="121"/>
      <c r="AO106" s="121"/>
    </row>
    <row r="107" spans="1:41" s="16" customFormat="1" ht="35.35" hidden="1" customHeight="1" thickBot="1" x14ac:dyDescent="0.4">
      <c r="A107" s="113"/>
      <c r="B107" s="97"/>
      <c r="C107" s="114"/>
      <c r="D107" s="97"/>
      <c r="E107" s="97"/>
      <c r="F107" s="97"/>
      <c r="G107" s="114"/>
      <c r="H107" s="114"/>
      <c r="I107" s="115"/>
      <c r="J107" s="88" t="e">
        <f>VLOOKUP(H107,'!Наименование ТС (шаблон)'!B3:C128,2,0)</f>
        <v>#N/A</v>
      </c>
      <c r="K107" s="113"/>
      <c r="L107" s="88" t="b">
        <f t="shared" si="17"/>
        <v>0</v>
      </c>
      <c r="M107" s="97"/>
      <c r="N107" s="88">
        <f t="shared" si="18"/>
        <v>0</v>
      </c>
      <c r="O107" s="97"/>
      <c r="P107" s="116" t="b">
        <f t="shared" si="19"/>
        <v>0</v>
      </c>
      <c r="Q107" s="117"/>
      <c r="R107" s="88" t="b">
        <f t="shared" si="20"/>
        <v>0</v>
      </c>
      <c r="S107" s="118" t="e">
        <f t="shared" si="27"/>
        <v>#N/A</v>
      </c>
      <c r="T107" s="119" t="e">
        <f t="shared" si="26"/>
        <v>#N/A</v>
      </c>
      <c r="U107" s="120"/>
      <c r="V107" s="121"/>
      <c r="W107" s="128"/>
      <c r="X107" s="151"/>
      <c r="Y107" s="129"/>
      <c r="Z107" s="114"/>
      <c r="AA107" s="120"/>
      <c r="AB107" s="124" t="e">
        <f>VLOOKUP(Z107,'!Наименование ТС (шаблон)'!B3:C128,2,0)</f>
        <v>#N/A</v>
      </c>
      <c r="AC107" s="113"/>
      <c r="AD107" s="124" t="b">
        <f t="shared" si="21"/>
        <v>0</v>
      </c>
      <c r="AE107" s="120"/>
      <c r="AF107" s="88">
        <f t="shared" si="22"/>
        <v>0</v>
      </c>
      <c r="AG107" s="120"/>
      <c r="AH107" s="88" t="b">
        <f t="shared" si="23"/>
        <v>0</v>
      </c>
      <c r="AI107" s="125"/>
      <c r="AJ107" s="88" t="b">
        <f t="shared" si="24"/>
        <v>0</v>
      </c>
      <c r="AK107" s="118" t="e">
        <f t="shared" si="25"/>
        <v>#N/A</v>
      </c>
      <c r="AL107" s="126" t="e">
        <f t="shared" si="16"/>
        <v>#N/A</v>
      </c>
      <c r="AM107" s="127"/>
      <c r="AN107" s="121"/>
      <c r="AO107" s="121"/>
    </row>
    <row r="108" spans="1:41" s="10" customFormat="1" ht="13.5" x14ac:dyDescent="0.35">
      <c r="B108" s="6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45"/>
      <c r="R108" s="7"/>
      <c r="S108" s="8"/>
      <c r="T108" s="9"/>
      <c r="U108" s="9"/>
      <c r="V108" s="9"/>
      <c r="W108" s="9"/>
      <c r="X108" s="9"/>
      <c r="Y108" s="50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84"/>
      <c r="AO108" s="84"/>
    </row>
    <row r="109" spans="1:41" s="10" customFormat="1" ht="123.4" customHeight="1" x14ac:dyDescent="0.35">
      <c r="B109" s="146" t="s">
        <v>214</v>
      </c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  <c r="W109" s="146"/>
      <c r="X109" s="146"/>
      <c r="Y109" s="146"/>
      <c r="Z109" s="146"/>
      <c r="AA109" s="146"/>
      <c r="AB109" s="146"/>
      <c r="AC109" s="146"/>
      <c r="AD109" s="146"/>
      <c r="AE109" s="146"/>
      <c r="AF109" s="146"/>
      <c r="AG109" s="146"/>
      <c r="AH109" s="146"/>
      <c r="AI109" s="146"/>
      <c r="AJ109" s="146"/>
      <c r="AK109" s="146"/>
      <c r="AL109" s="146"/>
      <c r="AM109" s="146"/>
      <c r="AN109" s="146"/>
      <c r="AO109" s="146"/>
    </row>
    <row r="110" spans="1:41" s="10" customFormat="1" ht="27.4" customHeight="1" x14ac:dyDescent="0.35"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85"/>
      <c r="Z110" s="85"/>
      <c r="AA110" s="85"/>
      <c r="AB110" s="85"/>
      <c r="AC110" s="85"/>
      <c r="AD110" s="85"/>
      <c r="AE110" s="85"/>
      <c r="AF110" s="85"/>
      <c r="AG110" s="85"/>
      <c r="AH110" s="85"/>
      <c r="AI110" s="85"/>
      <c r="AJ110" s="85"/>
      <c r="AK110" s="85"/>
      <c r="AL110" s="85"/>
      <c r="AM110" s="85"/>
      <c r="AN110" s="85"/>
      <c r="AO110" s="85"/>
    </row>
    <row r="111" spans="1:41" s="10" customFormat="1" ht="16.25" customHeight="1" x14ac:dyDescent="0.35">
      <c r="B111" s="132"/>
      <c r="C111" s="133" t="s">
        <v>212</v>
      </c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5"/>
      <c r="S111" s="85"/>
      <c r="T111" s="85"/>
      <c r="U111" s="85"/>
      <c r="V111" s="85"/>
      <c r="W111" s="85"/>
      <c r="X111" s="85"/>
      <c r="Y111" s="85"/>
      <c r="Z111" s="85"/>
      <c r="AA111" s="85"/>
      <c r="AB111" s="85"/>
      <c r="AC111" s="85"/>
      <c r="AD111" s="85"/>
      <c r="AE111" s="85"/>
      <c r="AF111" s="85"/>
      <c r="AG111" s="85"/>
      <c r="AH111" s="85"/>
      <c r="AI111" s="85"/>
      <c r="AJ111" s="85"/>
      <c r="AK111" s="85"/>
      <c r="AL111" s="85"/>
      <c r="AM111" s="85"/>
      <c r="AN111" s="85"/>
      <c r="AO111" s="85"/>
    </row>
    <row r="112" spans="1:41" s="10" customFormat="1" ht="16.25" customHeight="1" x14ac:dyDescent="0.35">
      <c r="B112" s="135"/>
      <c r="C112" s="133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</row>
    <row r="113" spans="1:41" s="10" customFormat="1" ht="16.25" customHeight="1" x14ac:dyDescent="0.35">
      <c r="B113" s="136"/>
      <c r="C113" s="134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</row>
    <row r="114" spans="1:41" s="10" customFormat="1" ht="37.5" customHeight="1" x14ac:dyDescent="0.35">
      <c r="A114" s="159"/>
      <c r="B114" s="159"/>
      <c r="C114" s="159"/>
      <c r="D114" s="159"/>
      <c r="E114" s="159"/>
      <c r="F114" s="83"/>
      <c r="G114" s="83"/>
      <c r="H114" s="83"/>
      <c r="I114" s="83"/>
      <c r="J114" s="83"/>
      <c r="K114" s="83"/>
      <c r="L114" s="83"/>
      <c r="M114" s="83"/>
      <c r="N114" s="83"/>
      <c r="O114" s="83"/>
      <c r="P114" s="83"/>
      <c r="Q114" s="46"/>
      <c r="R114" s="83"/>
      <c r="S114" s="83"/>
      <c r="T114" s="83"/>
      <c r="U114" s="83"/>
      <c r="V114" s="83"/>
      <c r="W114" s="83"/>
      <c r="X114" s="83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5"/>
      <c r="AM114" s="159"/>
      <c r="AN114" s="159"/>
      <c r="AO114" s="159"/>
    </row>
    <row r="115" spans="1:41" ht="12.75" hidden="1" customHeight="1" x14ac:dyDescent="0.35">
      <c r="AK115" s="15"/>
    </row>
    <row r="116" spans="1:41" ht="30.85" customHeight="1" x14ac:dyDescent="0.35">
      <c r="A116" s="145" t="s">
        <v>15</v>
      </c>
      <c r="B116" s="145"/>
      <c r="C116" s="145"/>
      <c r="AL116" s="13" t="s">
        <v>17</v>
      </c>
      <c r="AM116" s="13"/>
      <c r="AN116" s="14" t="s">
        <v>18</v>
      </c>
    </row>
    <row r="117" spans="1:41" ht="13.5" x14ac:dyDescent="0.35">
      <c r="A117" s="144" t="s">
        <v>16</v>
      </c>
      <c r="B117" s="144"/>
    </row>
    <row r="118" spans="1:41" ht="13.5" x14ac:dyDescent="0.35">
      <c r="A118" s="12"/>
    </row>
    <row r="119" spans="1:41" ht="51.75" customHeight="1" x14ac:dyDescent="0.35">
      <c r="B119" s="143" t="s">
        <v>200</v>
      </c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O119" s="143"/>
      <c r="P119" s="143"/>
      <c r="Q119" s="143"/>
      <c r="R119" s="143"/>
      <c r="S119" s="143"/>
      <c r="T119" s="143"/>
      <c r="U119" s="143"/>
      <c r="V119" s="143"/>
      <c r="W119" s="143"/>
      <c r="X119" s="143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43"/>
      <c r="AJ119" s="143"/>
      <c r="AK119" s="143"/>
      <c r="AL119" s="143"/>
      <c r="AM119" s="143"/>
      <c r="AN119" s="143"/>
      <c r="AO119" s="143"/>
    </row>
    <row r="120" spans="1:41" ht="15.75" customHeight="1" x14ac:dyDescent="0.35"/>
  </sheetData>
  <sheetProtection password="CC39" sheet="1" objects="1" scenarios="1" formatCells="0" deleteRows="0" sort="0" autoFilter="0" pivotTables="0"/>
  <protectedRanges>
    <protectedRange algorithmName="SHA-512" hashValue="LIfbeETUX7XRGlHO9hVwq75ISe1jgJbufWUkQOeW0qoATJS96XUxR848eV7d8EJDhpaIgj4cu/8+X1apOaA22g==" saltValue="ujTXQZ06Tyf+nTKPaHBDzg==" spinCount="100000" sqref="AD6 AF6 P6 AJ8:AK107 AF8:AF107 R6:S107 J6:J107 L6:L107 N6:N107 AH6:AK6" name="Диапазон1"/>
  </protectedRanges>
  <autoFilter ref="A7:AO7"/>
  <sortState ref="B8:AE66">
    <sortCondition ref="B8:B66"/>
  </sortState>
  <mergeCells count="16">
    <mergeCell ref="B2:AO2"/>
    <mergeCell ref="AN1:AO1"/>
    <mergeCell ref="A4:AO4"/>
    <mergeCell ref="A3:V3"/>
    <mergeCell ref="B119:AO119"/>
    <mergeCell ref="A117:B117"/>
    <mergeCell ref="A116:C116"/>
    <mergeCell ref="B109:AO109"/>
    <mergeCell ref="B5:B6"/>
    <mergeCell ref="A5:A6"/>
    <mergeCell ref="X5:X107"/>
    <mergeCell ref="Y5:AO5"/>
    <mergeCell ref="G5:W5"/>
    <mergeCell ref="C5:F5"/>
    <mergeCell ref="A114:E114"/>
    <mergeCell ref="AM114:AO114"/>
  </mergeCells>
  <dataValidations count="1">
    <dataValidation type="list" allowBlank="1" showInputMessage="1" showErrorMessage="1" sqref="Z8:Z107">
      <formula1>$B$3:$B$131</formula1>
    </dataValidation>
  </dataValidations>
  <pageMargins left="0.70866141732283472" right="0.35433070866141736" top="0.35433070866141736" bottom="0.27559055118110237" header="0.31496062992125984" footer="0.31496062992125984"/>
  <pageSetup paperSize="9" scale="20" fitToHeight="100" orientation="landscape" r:id="rId1"/>
  <headerFooter>
    <oddHeader>&amp;RПриложение 6 к Приглашению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'!Наименование ТС (шаблон)'!$B$3:$B$128</xm:f>
          </x14:formula1>
          <xm:sqref>H8:H107</xm:sqref>
        </x14:dataValidation>
        <x14:dataValidation type="list" allowBlank="1" showInputMessage="1" showErrorMessage="1">
          <x14:formula1>
            <xm:f>Лист1!$A$1:$A$2</xm:f>
          </x14:formula1>
          <xm:sqref>K8:K107 AC8:AC107</xm:sqref>
        </x14:dataValidation>
        <x14:dataValidation type="list" allowBlank="1" showInputMessage="1" showErrorMessage="1">
          <x14:formula1>
            <xm:f>Лист1!$A$4:$A$5</xm:f>
          </x14:formula1>
          <xm:sqref>G8:G107 Y8:Y107 C8:C107 V10:W10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</sheetPr>
  <dimension ref="A1:E128"/>
  <sheetViews>
    <sheetView zoomScale="55" zoomScaleNormal="55" workbookViewId="0">
      <selection activeCell="B36" sqref="B36"/>
    </sheetView>
  </sheetViews>
  <sheetFormatPr defaultColWidth="9.1328125" defaultRowHeight="12.75" x14ac:dyDescent="0.35"/>
  <cols>
    <col min="1" max="1" width="30.19921875" style="1" customWidth="1"/>
    <col min="2" max="2" width="43.86328125" style="1" customWidth="1"/>
    <col min="3" max="3" width="9.1328125" style="1" hidden="1" customWidth="1"/>
    <col min="4" max="4" width="12.33203125" style="1" customWidth="1"/>
    <col min="5" max="5" width="9.1328125" style="1" customWidth="1"/>
    <col min="6" max="16384" width="9.1328125" style="1"/>
  </cols>
  <sheetData>
    <row r="1" spans="1:5" ht="44.75" customHeight="1" thickBot="1" x14ac:dyDescent="0.4">
      <c r="A1" s="170" t="s">
        <v>6</v>
      </c>
      <c r="B1" s="170"/>
      <c r="C1" s="170"/>
      <c r="D1" s="53"/>
      <c r="E1" s="52"/>
    </row>
    <row r="2" spans="1:5" ht="33.75" customHeight="1" thickBot="1" x14ac:dyDescent="0.4">
      <c r="A2" s="80" t="s">
        <v>7</v>
      </c>
      <c r="B2" s="168" t="s">
        <v>8</v>
      </c>
      <c r="C2" s="169"/>
      <c r="D2" s="54"/>
      <c r="E2" s="52"/>
    </row>
    <row r="3" spans="1:5" ht="16.25" customHeight="1" x14ac:dyDescent="0.35">
      <c r="A3" s="171" t="s">
        <v>204</v>
      </c>
      <c r="B3" s="62" t="s">
        <v>90</v>
      </c>
      <c r="C3" s="55">
        <v>0.15</v>
      </c>
    </row>
    <row r="4" spans="1:5" ht="16.25" customHeight="1" x14ac:dyDescent="0.35">
      <c r="A4" s="172"/>
      <c r="B4" s="63" t="s">
        <v>91</v>
      </c>
      <c r="C4" s="56">
        <v>0.15</v>
      </c>
    </row>
    <row r="5" spans="1:5" ht="16.25" customHeight="1" thickBot="1" x14ac:dyDescent="0.4">
      <c r="A5" s="173"/>
      <c r="B5" s="64" t="s">
        <v>93</v>
      </c>
      <c r="C5" s="57">
        <v>0.15</v>
      </c>
    </row>
    <row r="6" spans="1:5" ht="14.25" customHeight="1" x14ac:dyDescent="0.35">
      <c r="A6" s="171" t="s">
        <v>205</v>
      </c>
      <c r="B6" s="65" t="s">
        <v>149</v>
      </c>
      <c r="C6" s="56">
        <v>0.1</v>
      </c>
    </row>
    <row r="7" spans="1:5" ht="11.75" customHeight="1" x14ac:dyDescent="0.35">
      <c r="A7" s="172"/>
      <c r="B7" s="61" t="s">
        <v>153</v>
      </c>
      <c r="C7" s="56">
        <v>0.1</v>
      </c>
    </row>
    <row r="8" spans="1:5" ht="11.75" customHeight="1" x14ac:dyDescent="0.35">
      <c r="A8" s="172"/>
      <c r="B8" s="61" t="s">
        <v>86</v>
      </c>
      <c r="C8" s="56">
        <v>0.1</v>
      </c>
    </row>
    <row r="9" spans="1:5" ht="11.75" customHeight="1" x14ac:dyDescent="0.35">
      <c r="A9" s="172"/>
      <c r="B9" s="61" t="s">
        <v>88</v>
      </c>
      <c r="C9" s="56">
        <v>0.1</v>
      </c>
    </row>
    <row r="10" spans="1:5" ht="11.75" customHeight="1" x14ac:dyDescent="0.35">
      <c r="A10" s="172"/>
      <c r="B10" s="61" t="s">
        <v>85</v>
      </c>
      <c r="C10" s="56">
        <v>0.1</v>
      </c>
    </row>
    <row r="11" spans="1:5" ht="11.75" customHeight="1" x14ac:dyDescent="0.35">
      <c r="A11" s="172"/>
      <c r="B11" s="61" t="s">
        <v>87</v>
      </c>
      <c r="C11" s="56">
        <v>0.1</v>
      </c>
    </row>
    <row r="12" spans="1:5" ht="11.75" customHeight="1" x14ac:dyDescent="0.35">
      <c r="A12" s="172"/>
      <c r="B12" s="63" t="s">
        <v>141</v>
      </c>
      <c r="C12" s="56">
        <v>0.1</v>
      </c>
    </row>
    <row r="13" spans="1:5" ht="11.75" customHeight="1" x14ac:dyDescent="0.35">
      <c r="A13" s="172"/>
      <c r="B13" s="63" t="s">
        <v>92</v>
      </c>
      <c r="C13" s="56">
        <v>0.1</v>
      </c>
    </row>
    <row r="14" spans="1:5" ht="11.75" customHeight="1" x14ac:dyDescent="0.35">
      <c r="A14" s="172"/>
      <c r="B14" s="63" t="s">
        <v>199</v>
      </c>
      <c r="C14" s="56">
        <v>0.1</v>
      </c>
    </row>
    <row r="15" spans="1:5" ht="11.75" customHeight="1" x14ac:dyDescent="0.35">
      <c r="A15" s="172"/>
      <c r="B15" s="63" t="s">
        <v>140</v>
      </c>
      <c r="C15" s="56">
        <v>0.1</v>
      </c>
    </row>
    <row r="16" spans="1:5" ht="11.75" customHeight="1" x14ac:dyDescent="0.35">
      <c r="A16" s="172"/>
      <c r="B16" s="63" t="s">
        <v>139</v>
      </c>
      <c r="C16" s="56">
        <v>0.1</v>
      </c>
    </row>
    <row r="17" spans="1:3" ht="11.75" customHeight="1" x14ac:dyDescent="0.35">
      <c r="A17" s="172"/>
      <c r="B17" s="63" t="s">
        <v>67</v>
      </c>
      <c r="C17" s="56">
        <v>0.1</v>
      </c>
    </row>
    <row r="18" spans="1:3" ht="11.75" customHeight="1" x14ac:dyDescent="0.35">
      <c r="A18" s="172"/>
      <c r="B18" s="63" t="s">
        <v>96</v>
      </c>
      <c r="C18" s="56">
        <v>0.1</v>
      </c>
    </row>
    <row r="19" spans="1:3" ht="11.75" customHeight="1" x14ac:dyDescent="0.35">
      <c r="A19" s="172"/>
      <c r="B19" s="63" t="s">
        <v>94</v>
      </c>
      <c r="C19" s="56">
        <v>0.1</v>
      </c>
    </row>
    <row r="20" spans="1:3" ht="11.75" customHeight="1" x14ac:dyDescent="0.35">
      <c r="A20" s="172"/>
      <c r="B20" s="63" t="s">
        <v>95</v>
      </c>
      <c r="C20" s="56">
        <v>0.1</v>
      </c>
    </row>
    <row r="21" spans="1:3" ht="11.75" customHeight="1" x14ac:dyDescent="0.35">
      <c r="A21" s="173"/>
      <c r="B21" s="66" t="s">
        <v>130</v>
      </c>
      <c r="C21" s="56">
        <v>0.1</v>
      </c>
    </row>
    <row r="22" spans="1:3" ht="11.75" customHeight="1" thickBot="1" x14ac:dyDescent="0.4">
      <c r="A22" s="174"/>
      <c r="B22" s="66" t="s">
        <v>138</v>
      </c>
      <c r="C22" s="58">
        <v>0.1</v>
      </c>
    </row>
    <row r="23" spans="1:3" x14ac:dyDescent="0.35">
      <c r="A23" s="165" t="s">
        <v>206</v>
      </c>
      <c r="B23" s="62" t="s">
        <v>68</v>
      </c>
      <c r="C23" s="59">
        <v>0</v>
      </c>
    </row>
    <row r="24" spans="1:3" x14ac:dyDescent="0.35">
      <c r="A24" s="175"/>
      <c r="B24" s="63" t="s">
        <v>69</v>
      </c>
      <c r="C24" s="60">
        <v>0</v>
      </c>
    </row>
    <row r="25" spans="1:3" x14ac:dyDescent="0.35">
      <c r="A25" s="175"/>
      <c r="B25" s="63" t="s">
        <v>180</v>
      </c>
      <c r="C25" s="60">
        <v>0</v>
      </c>
    </row>
    <row r="26" spans="1:3" x14ac:dyDescent="0.35">
      <c r="A26" s="175"/>
      <c r="B26" s="63" t="s">
        <v>191</v>
      </c>
      <c r="C26" s="60">
        <v>0</v>
      </c>
    </row>
    <row r="27" spans="1:3" x14ac:dyDescent="0.35">
      <c r="A27" s="175"/>
      <c r="B27" s="67" t="s">
        <v>144</v>
      </c>
      <c r="C27" s="60">
        <v>0</v>
      </c>
    </row>
    <row r="28" spans="1:3" x14ac:dyDescent="0.35">
      <c r="A28" s="175"/>
      <c r="B28" s="67" t="s">
        <v>146</v>
      </c>
      <c r="C28" s="60">
        <v>0</v>
      </c>
    </row>
    <row r="29" spans="1:3" x14ac:dyDescent="0.35">
      <c r="A29" s="175"/>
      <c r="B29" s="67" t="s">
        <v>145</v>
      </c>
      <c r="C29" s="60">
        <v>0</v>
      </c>
    </row>
    <row r="30" spans="1:3" x14ac:dyDescent="0.35">
      <c r="A30" s="175"/>
      <c r="B30" s="67" t="s">
        <v>150</v>
      </c>
      <c r="C30" s="60">
        <v>0</v>
      </c>
    </row>
    <row r="31" spans="1:3" x14ac:dyDescent="0.35">
      <c r="A31" s="175"/>
      <c r="B31" s="67" t="s">
        <v>147</v>
      </c>
      <c r="C31" s="60">
        <v>0</v>
      </c>
    </row>
    <row r="32" spans="1:3" x14ac:dyDescent="0.35">
      <c r="A32" s="175"/>
      <c r="B32" s="67" t="s">
        <v>151</v>
      </c>
      <c r="C32" s="60">
        <v>0</v>
      </c>
    </row>
    <row r="33" spans="1:3" x14ac:dyDescent="0.35">
      <c r="A33" s="175"/>
      <c r="B33" s="67" t="s">
        <v>174</v>
      </c>
      <c r="C33" s="60">
        <v>0</v>
      </c>
    </row>
    <row r="34" spans="1:3" x14ac:dyDescent="0.35">
      <c r="A34" s="175"/>
      <c r="B34" s="67" t="s">
        <v>181</v>
      </c>
      <c r="C34" s="60">
        <v>0</v>
      </c>
    </row>
    <row r="35" spans="1:3" x14ac:dyDescent="0.35">
      <c r="A35" s="175"/>
      <c r="B35" s="63" t="s">
        <v>75</v>
      </c>
      <c r="C35" s="60">
        <v>0</v>
      </c>
    </row>
    <row r="36" spans="1:3" x14ac:dyDescent="0.35">
      <c r="A36" s="175"/>
      <c r="B36" s="63" t="s">
        <v>77</v>
      </c>
      <c r="C36" s="60">
        <v>0</v>
      </c>
    </row>
    <row r="37" spans="1:3" x14ac:dyDescent="0.35">
      <c r="A37" s="175"/>
      <c r="B37" s="63" t="s">
        <v>208</v>
      </c>
      <c r="C37" s="60">
        <v>0</v>
      </c>
    </row>
    <row r="38" spans="1:3" x14ac:dyDescent="0.35">
      <c r="A38" s="175"/>
      <c r="B38" s="63" t="s">
        <v>78</v>
      </c>
      <c r="C38" s="60">
        <v>0</v>
      </c>
    </row>
    <row r="39" spans="1:3" x14ac:dyDescent="0.35">
      <c r="A39" s="175"/>
      <c r="B39" s="63" t="s">
        <v>79</v>
      </c>
      <c r="C39" s="60">
        <v>0</v>
      </c>
    </row>
    <row r="40" spans="1:3" x14ac:dyDescent="0.35">
      <c r="A40" s="175"/>
      <c r="B40" s="63" t="s">
        <v>193</v>
      </c>
      <c r="C40" s="60">
        <v>0</v>
      </c>
    </row>
    <row r="41" spans="1:3" x14ac:dyDescent="0.35">
      <c r="A41" s="175"/>
      <c r="B41" s="63" t="s">
        <v>137</v>
      </c>
      <c r="C41" s="60">
        <v>0</v>
      </c>
    </row>
    <row r="42" spans="1:3" x14ac:dyDescent="0.35">
      <c r="A42" s="175"/>
      <c r="B42" s="63" t="s">
        <v>76</v>
      </c>
      <c r="C42" s="60">
        <v>0</v>
      </c>
    </row>
    <row r="43" spans="1:3" x14ac:dyDescent="0.35">
      <c r="A43" s="175"/>
      <c r="B43" s="63" t="s">
        <v>176</v>
      </c>
      <c r="C43" s="60">
        <v>0</v>
      </c>
    </row>
    <row r="44" spans="1:3" x14ac:dyDescent="0.35">
      <c r="A44" s="175"/>
      <c r="B44" s="63" t="s">
        <v>80</v>
      </c>
      <c r="C44" s="60">
        <v>0</v>
      </c>
    </row>
    <row r="45" spans="1:3" x14ac:dyDescent="0.35">
      <c r="A45" s="175"/>
      <c r="B45" s="63" t="s">
        <v>148</v>
      </c>
      <c r="C45" s="60">
        <v>0</v>
      </c>
    </row>
    <row r="46" spans="1:3" x14ac:dyDescent="0.35">
      <c r="A46" s="175"/>
      <c r="B46" s="63" t="s">
        <v>81</v>
      </c>
      <c r="C46" s="60">
        <v>0</v>
      </c>
    </row>
    <row r="47" spans="1:3" x14ac:dyDescent="0.35">
      <c r="A47" s="175"/>
      <c r="B47" s="63" t="s">
        <v>82</v>
      </c>
      <c r="C47" s="60">
        <v>0</v>
      </c>
    </row>
    <row r="48" spans="1:3" x14ac:dyDescent="0.35">
      <c r="A48" s="175"/>
      <c r="B48" s="63" t="s">
        <v>83</v>
      </c>
      <c r="C48" s="60">
        <v>0</v>
      </c>
    </row>
    <row r="49" spans="1:3" x14ac:dyDescent="0.35">
      <c r="A49" s="175"/>
      <c r="B49" s="63" t="s">
        <v>182</v>
      </c>
      <c r="C49" s="60">
        <v>0</v>
      </c>
    </row>
    <row r="50" spans="1:3" x14ac:dyDescent="0.35">
      <c r="A50" s="175"/>
      <c r="B50" s="63" t="s">
        <v>194</v>
      </c>
      <c r="C50" s="60">
        <v>0</v>
      </c>
    </row>
    <row r="51" spans="1:3" x14ac:dyDescent="0.35">
      <c r="A51" s="175"/>
      <c r="B51" s="63" t="s">
        <v>168</v>
      </c>
      <c r="C51" s="60">
        <v>0</v>
      </c>
    </row>
    <row r="52" spans="1:3" x14ac:dyDescent="0.35">
      <c r="A52" s="175"/>
      <c r="B52" s="67" t="s">
        <v>65</v>
      </c>
      <c r="C52" s="60">
        <v>0</v>
      </c>
    </row>
    <row r="53" spans="1:3" x14ac:dyDescent="0.35">
      <c r="A53" s="175"/>
      <c r="B53" s="67" t="s">
        <v>123</v>
      </c>
      <c r="C53" s="60">
        <v>0</v>
      </c>
    </row>
    <row r="54" spans="1:3" x14ac:dyDescent="0.35">
      <c r="A54" s="175"/>
      <c r="B54" s="67" t="s">
        <v>131</v>
      </c>
      <c r="C54" s="60">
        <v>0</v>
      </c>
    </row>
    <row r="55" spans="1:3" x14ac:dyDescent="0.35">
      <c r="A55" s="175"/>
      <c r="B55" s="67" t="s">
        <v>132</v>
      </c>
      <c r="C55" s="60">
        <v>0.2</v>
      </c>
    </row>
    <row r="56" spans="1:3" x14ac:dyDescent="0.35">
      <c r="A56" s="175"/>
      <c r="B56" s="67" t="s">
        <v>169</v>
      </c>
      <c r="C56" s="60">
        <v>0</v>
      </c>
    </row>
    <row r="57" spans="1:3" x14ac:dyDescent="0.35">
      <c r="A57" s="175"/>
      <c r="B57" s="63" t="s">
        <v>97</v>
      </c>
      <c r="C57" s="60">
        <v>0</v>
      </c>
    </row>
    <row r="58" spans="1:3" x14ac:dyDescent="0.35">
      <c r="A58" s="175"/>
      <c r="B58" s="63" t="s">
        <v>98</v>
      </c>
      <c r="C58" s="60">
        <v>0</v>
      </c>
    </row>
    <row r="59" spans="1:3" x14ac:dyDescent="0.35">
      <c r="A59" s="175"/>
      <c r="B59" s="63" t="s">
        <v>99</v>
      </c>
      <c r="C59" s="60">
        <v>0</v>
      </c>
    </row>
    <row r="60" spans="1:3" x14ac:dyDescent="0.35">
      <c r="A60" s="175"/>
      <c r="B60" s="63" t="s">
        <v>100</v>
      </c>
      <c r="C60" s="60">
        <v>0</v>
      </c>
    </row>
    <row r="61" spans="1:3" x14ac:dyDescent="0.35">
      <c r="A61" s="175"/>
      <c r="B61" s="63" t="s">
        <v>167</v>
      </c>
      <c r="C61" s="60">
        <v>0</v>
      </c>
    </row>
    <row r="62" spans="1:3" x14ac:dyDescent="0.35">
      <c r="A62" s="175"/>
      <c r="B62" s="63" t="s">
        <v>101</v>
      </c>
      <c r="C62" s="60">
        <v>0</v>
      </c>
    </row>
    <row r="63" spans="1:3" x14ac:dyDescent="0.35">
      <c r="A63" s="175"/>
      <c r="B63" s="63" t="s">
        <v>170</v>
      </c>
      <c r="C63" s="60">
        <v>0</v>
      </c>
    </row>
    <row r="64" spans="1:3" x14ac:dyDescent="0.35">
      <c r="A64" s="175"/>
      <c r="B64" s="63" t="s">
        <v>171</v>
      </c>
      <c r="C64" s="60">
        <v>0</v>
      </c>
    </row>
    <row r="65" spans="1:3" x14ac:dyDescent="0.35">
      <c r="A65" s="175"/>
      <c r="B65" s="63" t="s">
        <v>103</v>
      </c>
      <c r="C65" s="60">
        <v>0</v>
      </c>
    </row>
    <row r="66" spans="1:3" x14ac:dyDescent="0.35">
      <c r="A66" s="175"/>
      <c r="B66" s="63" t="s">
        <v>104</v>
      </c>
      <c r="C66" s="60">
        <v>0</v>
      </c>
    </row>
    <row r="67" spans="1:3" x14ac:dyDescent="0.35">
      <c r="A67" s="175"/>
      <c r="B67" s="63" t="s">
        <v>166</v>
      </c>
      <c r="C67" s="60">
        <v>0</v>
      </c>
    </row>
    <row r="68" spans="1:3" x14ac:dyDescent="0.35">
      <c r="A68" s="175"/>
      <c r="B68" s="63" t="s">
        <v>105</v>
      </c>
      <c r="C68" s="60">
        <v>0</v>
      </c>
    </row>
    <row r="69" spans="1:3" x14ac:dyDescent="0.35">
      <c r="A69" s="175"/>
      <c r="B69" s="63" t="s">
        <v>143</v>
      </c>
      <c r="C69" s="60">
        <v>0</v>
      </c>
    </row>
    <row r="70" spans="1:3" x14ac:dyDescent="0.35">
      <c r="A70" s="175"/>
      <c r="B70" s="63" t="s">
        <v>142</v>
      </c>
      <c r="C70" s="60">
        <v>0</v>
      </c>
    </row>
    <row r="71" spans="1:3" x14ac:dyDescent="0.35">
      <c r="A71" s="175"/>
      <c r="B71" s="63" t="s">
        <v>156</v>
      </c>
      <c r="C71" s="60">
        <v>0</v>
      </c>
    </row>
    <row r="72" spans="1:3" x14ac:dyDescent="0.35">
      <c r="A72" s="175"/>
      <c r="B72" s="63" t="s">
        <v>106</v>
      </c>
      <c r="C72" s="60">
        <v>0</v>
      </c>
    </row>
    <row r="73" spans="1:3" x14ac:dyDescent="0.35">
      <c r="A73" s="175"/>
      <c r="B73" s="63" t="s">
        <v>179</v>
      </c>
      <c r="C73" s="60">
        <v>0</v>
      </c>
    </row>
    <row r="74" spans="1:3" x14ac:dyDescent="0.35">
      <c r="A74" s="175"/>
      <c r="B74" s="63" t="s">
        <v>107</v>
      </c>
      <c r="C74" s="60">
        <v>0</v>
      </c>
    </row>
    <row r="75" spans="1:3" x14ac:dyDescent="0.35">
      <c r="A75" s="175"/>
      <c r="B75" s="63" t="s">
        <v>192</v>
      </c>
      <c r="C75" s="60">
        <v>0</v>
      </c>
    </row>
    <row r="76" spans="1:3" x14ac:dyDescent="0.35">
      <c r="A76" s="175"/>
      <c r="B76" s="63" t="s">
        <v>109</v>
      </c>
      <c r="C76" s="60">
        <v>0</v>
      </c>
    </row>
    <row r="77" spans="1:3" x14ac:dyDescent="0.35">
      <c r="A77" s="175"/>
      <c r="B77" s="63" t="s">
        <v>110</v>
      </c>
      <c r="C77" s="60">
        <v>0</v>
      </c>
    </row>
    <row r="78" spans="1:3" x14ac:dyDescent="0.35">
      <c r="A78" s="175"/>
      <c r="B78" s="63" t="s">
        <v>112</v>
      </c>
      <c r="C78" s="60">
        <v>0</v>
      </c>
    </row>
    <row r="79" spans="1:3" x14ac:dyDescent="0.35">
      <c r="A79" s="175"/>
      <c r="B79" s="63" t="s">
        <v>113</v>
      </c>
      <c r="C79" s="60">
        <v>0</v>
      </c>
    </row>
    <row r="80" spans="1:3" x14ac:dyDescent="0.35">
      <c r="A80" s="175"/>
      <c r="B80" s="63" t="s">
        <v>177</v>
      </c>
      <c r="C80" s="60">
        <v>0</v>
      </c>
    </row>
    <row r="81" spans="1:3" x14ac:dyDescent="0.35">
      <c r="A81" s="175"/>
      <c r="B81" s="63" t="s">
        <v>114</v>
      </c>
      <c r="C81" s="60">
        <v>0</v>
      </c>
    </row>
    <row r="82" spans="1:3" x14ac:dyDescent="0.35">
      <c r="A82" s="175"/>
      <c r="B82" s="63" t="s">
        <v>196</v>
      </c>
      <c r="C82" s="60">
        <v>0</v>
      </c>
    </row>
    <row r="83" spans="1:3" x14ac:dyDescent="0.35">
      <c r="A83" s="175"/>
      <c r="B83" s="63" t="s">
        <v>197</v>
      </c>
      <c r="C83" s="60">
        <v>0</v>
      </c>
    </row>
    <row r="84" spans="1:3" x14ac:dyDescent="0.35">
      <c r="A84" s="175"/>
      <c r="B84" s="63" t="s">
        <v>190</v>
      </c>
      <c r="C84" s="60">
        <v>0</v>
      </c>
    </row>
    <row r="85" spans="1:3" x14ac:dyDescent="0.35">
      <c r="A85" s="175"/>
      <c r="B85" s="63" t="s">
        <v>209</v>
      </c>
      <c r="C85" s="60">
        <v>0.2</v>
      </c>
    </row>
    <row r="86" spans="1:3" x14ac:dyDescent="0.35">
      <c r="A86" s="175"/>
      <c r="B86" s="63" t="s">
        <v>116</v>
      </c>
      <c r="C86" s="60">
        <v>0</v>
      </c>
    </row>
    <row r="87" spans="1:3" x14ac:dyDescent="0.35">
      <c r="A87" s="175"/>
      <c r="B87" s="63" t="s">
        <v>118</v>
      </c>
      <c r="C87" s="60">
        <v>0</v>
      </c>
    </row>
    <row r="88" spans="1:3" x14ac:dyDescent="0.35">
      <c r="A88" s="175"/>
      <c r="B88" s="63" t="s">
        <v>184</v>
      </c>
      <c r="C88" s="60">
        <v>0</v>
      </c>
    </row>
    <row r="89" spans="1:3" x14ac:dyDescent="0.35">
      <c r="A89" s="175"/>
      <c r="B89" s="63" t="s">
        <v>119</v>
      </c>
      <c r="C89" s="60">
        <v>0</v>
      </c>
    </row>
    <row r="90" spans="1:3" x14ac:dyDescent="0.35">
      <c r="A90" s="175"/>
      <c r="B90" s="63" t="s">
        <v>120</v>
      </c>
      <c r="C90" s="60">
        <v>0</v>
      </c>
    </row>
    <row r="91" spans="1:3" x14ac:dyDescent="0.35">
      <c r="A91" s="175"/>
      <c r="B91" s="63" t="s">
        <v>183</v>
      </c>
      <c r="C91" s="60">
        <v>0</v>
      </c>
    </row>
    <row r="92" spans="1:3" x14ac:dyDescent="0.35">
      <c r="A92" s="175"/>
      <c r="B92" s="63" t="s">
        <v>186</v>
      </c>
      <c r="C92" s="60">
        <v>0</v>
      </c>
    </row>
    <row r="93" spans="1:3" x14ac:dyDescent="0.35">
      <c r="A93" s="175"/>
      <c r="B93" s="63" t="s">
        <v>185</v>
      </c>
      <c r="C93" s="60">
        <v>0</v>
      </c>
    </row>
    <row r="94" spans="1:3" x14ac:dyDescent="0.35">
      <c r="A94" s="175"/>
      <c r="B94" s="63" t="s">
        <v>121</v>
      </c>
      <c r="C94" s="60">
        <v>0</v>
      </c>
    </row>
    <row r="95" spans="1:3" x14ac:dyDescent="0.35">
      <c r="A95" s="175"/>
      <c r="B95" s="63" t="s">
        <v>172</v>
      </c>
      <c r="C95" s="60">
        <v>0</v>
      </c>
    </row>
    <row r="96" spans="1:3" x14ac:dyDescent="0.35">
      <c r="A96" s="175"/>
      <c r="B96" s="63" t="s">
        <v>122</v>
      </c>
      <c r="C96" s="60">
        <v>0</v>
      </c>
    </row>
    <row r="97" spans="1:3" x14ac:dyDescent="0.35">
      <c r="A97" s="175"/>
      <c r="B97" s="63" t="s">
        <v>187</v>
      </c>
      <c r="C97" s="60">
        <v>0</v>
      </c>
    </row>
    <row r="98" spans="1:3" x14ac:dyDescent="0.35">
      <c r="A98" s="175"/>
      <c r="B98" s="63" t="s">
        <v>127</v>
      </c>
      <c r="C98" s="60">
        <v>0</v>
      </c>
    </row>
    <row r="99" spans="1:3" x14ac:dyDescent="0.35">
      <c r="A99" s="175"/>
      <c r="B99" s="63" t="s">
        <v>188</v>
      </c>
      <c r="C99" s="60">
        <v>0</v>
      </c>
    </row>
    <row r="100" spans="1:3" x14ac:dyDescent="0.35">
      <c r="A100" s="175"/>
      <c r="B100" s="63" t="s">
        <v>129</v>
      </c>
      <c r="C100" s="60">
        <v>0</v>
      </c>
    </row>
    <row r="101" spans="1:3" x14ac:dyDescent="0.35">
      <c r="A101" s="175"/>
      <c r="B101" s="66" t="s">
        <v>189</v>
      </c>
      <c r="C101" s="60">
        <v>0</v>
      </c>
    </row>
    <row r="102" spans="1:3" ht="13.15" thickBot="1" x14ac:dyDescent="0.4">
      <c r="A102" s="176"/>
      <c r="B102" s="79" t="s">
        <v>157</v>
      </c>
      <c r="C102" s="57">
        <v>0</v>
      </c>
    </row>
    <row r="103" spans="1:3" x14ac:dyDescent="0.35">
      <c r="A103" s="165" t="s">
        <v>207</v>
      </c>
      <c r="B103" s="78" t="s">
        <v>70</v>
      </c>
      <c r="C103" s="81">
        <v>1</v>
      </c>
    </row>
    <row r="104" spans="1:3" x14ac:dyDescent="0.35">
      <c r="A104" s="166"/>
      <c r="B104" s="63" t="s">
        <v>71</v>
      </c>
      <c r="C104" s="60">
        <v>1</v>
      </c>
    </row>
    <row r="105" spans="1:3" x14ac:dyDescent="0.35">
      <c r="A105" s="166"/>
      <c r="B105" s="63" t="s">
        <v>72</v>
      </c>
      <c r="C105" s="60">
        <v>1</v>
      </c>
    </row>
    <row r="106" spans="1:3" x14ac:dyDescent="0.35">
      <c r="A106" s="166"/>
      <c r="B106" s="63" t="s">
        <v>175</v>
      </c>
      <c r="C106" s="60">
        <v>1</v>
      </c>
    </row>
    <row r="107" spans="1:3" x14ac:dyDescent="0.35">
      <c r="A107" s="166"/>
      <c r="B107" s="63" t="s">
        <v>73</v>
      </c>
      <c r="C107" s="60">
        <v>1</v>
      </c>
    </row>
    <row r="108" spans="1:3" x14ac:dyDescent="0.35">
      <c r="A108" s="166"/>
      <c r="B108" s="63" t="s">
        <v>74</v>
      </c>
      <c r="C108" s="60">
        <v>1</v>
      </c>
    </row>
    <row r="109" spans="1:3" x14ac:dyDescent="0.35">
      <c r="A109" s="166"/>
      <c r="B109" s="63" t="s">
        <v>173</v>
      </c>
      <c r="C109" s="60">
        <v>1</v>
      </c>
    </row>
    <row r="110" spans="1:3" x14ac:dyDescent="0.35">
      <c r="A110" s="166"/>
      <c r="B110" s="63" t="s">
        <v>84</v>
      </c>
      <c r="C110" s="60">
        <v>1</v>
      </c>
    </row>
    <row r="111" spans="1:3" x14ac:dyDescent="0.35">
      <c r="A111" s="166"/>
      <c r="B111" s="67" t="s">
        <v>124</v>
      </c>
      <c r="C111" s="60">
        <v>1</v>
      </c>
    </row>
    <row r="112" spans="1:3" x14ac:dyDescent="0.35">
      <c r="A112" s="166"/>
      <c r="B112" s="67" t="s">
        <v>125</v>
      </c>
      <c r="C112" s="60">
        <v>1</v>
      </c>
    </row>
    <row r="113" spans="1:3" x14ac:dyDescent="0.35">
      <c r="A113" s="166"/>
      <c r="B113" s="63" t="s">
        <v>64</v>
      </c>
      <c r="C113" s="60">
        <v>1</v>
      </c>
    </row>
    <row r="114" spans="1:3" x14ac:dyDescent="0.35">
      <c r="A114" s="166"/>
      <c r="B114" s="63" t="s">
        <v>89</v>
      </c>
      <c r="C114" s="60">
        <v>1</v>
      </c>
    </row>
    <row r="115" spans="1:3" x14ac:dyDescent="0.35">
      <c r="A115" s="166"/>
      <c r="B115" s="63" t="s">
        <v>102</v>
      </c>
      <c r="C115" s="56">
        <v>1</v>
      </c>
    </row>
    <row r="116" spans="1:3" x14ac:dyDescent="0.35">
      <c r="A116" s="166"/>
      <c r="B116" s="63" t="s">
        <v>108</v>
      </c>
      <c r="C116" s="56">
        <v>1</v>
      </c>
    </row>
    <row r="117" spans="1:3" x14ac:dyDescent="0.35">
      <c r="A117" s="166"/>
      <c r="B117" s="63" t="s">
        <v>111</v>
      </c>
      <c r="C117" s="56">
        <v>1</v>
      </c>
    </row>
    <row r="118" spans="1:3" x14ac:dyDescent="0.35">
      <c r="A118" s="166"/>
      <c r="B118" s="63" t="s">
        <v>201</v>
      </c>
      <c r="C118" s="56">
        <v>1</v>
      </c>
    </row>
    <row r="119" spans="1:3" x14ac:dyDescent="0.35">
      <c r="A119" s="166"/>
      <c r="B119" s="63" t="s">
        <v>115</v>
      </c>
      <c r="C119" s="56">
        <v>1</v>
      </c>
    </row>
    <row r="120" spans="1:3" x14ac:dyDescent="0.35">
      <c r="A120" s="166"/>
      <c r="B120" s="63" t="s">
        <v>117</v>
      </c>
      <c r="C120" s="56">
        <v>1</v>
      </c>
    </row>
    <row r="121" spans="1:3" x14ac:dyDescent="0.35">
      <c r="A121" s="166"/>
      <c r="B121" s="63" t="s">
        <v>126</v>
      </c>
      <c r="C121" s="56">
        <v>1</v>
      </c>
    </row>
    <row r="122" spans="1:3" x14ac:dyDescent="0.35">
      <c r="A122" s="166"/>
      <c r="B122" s="63" t="s">
        <v>128</v>
      </c>
      <c r="C122" s="56">
        <v>1</v>
      </c>
    </row>
    <row r="123" spans="1:3" x14ac:dyDescent="0.35">
      <c r="A123" s="166"/>
      <c r="B123" s="63" t="s">
        <v>178</v>
      </c>
      <c r="C123" s="56">
        <v>1</v>
      </c>
    </row>
    <row r="124" spans="1:3" x14ac:dyDescent="0.35">
      <c r="A124" s="166"/>
      <c r="B124" s="63" t="s">
        <v>152</v>
      </c>
      <c r="C124" s="56">
        <v>1</v>
      </c>
    </row>
    <row r="125" spans="1:3" x14ac:dyDescent="0.35">
      <c r="A125" s="166"/>
      <c r="B125" s="63" t="s">
        <v>133</v>
      </c>
      <c r="C125" s="56">
        <v>1</v>
      </c>
    </row>
    <row r="126" spans="1:3" x14ac:dyDescent="0.35">
      <c r="A126" s="166"/>
      <c r="B126" s="63" t="s">
        <v>134</v>
      </c>
      <c r="C126" s="56">
        <v>1</v>
      </c>
    </row>
    <row r="127" spans="1:3" x14ac:dyDescent="0.35">
      <c r="A127" s="166"/>
      <c r="B127" s="63" t="s">
        <v>135</v>
      </c>
      <c r="C127" s="56">
        <v>1</v>
      </c>
    </row>
    <row r="128" spans="1:3" ht="13.15" thickBot="1" x14ac:dyDescent="0.4">
      <c r="A128" s="167"/>
      <c r="B128" s="64" t="s">
        <v>136</v>
      </c>
      <c r="C128" s="57">
        <v>1</v>
      </c>
    </row>
  </sheetData>
  <sheetProtection password="CC39" sheet="1" selectLockedCells="1"/>
  <mergeCells count="6">
    <mergeCell ref="A103:A128"/>
    <mergeCell ref="B2:C2"/>
    <mergeCell ref="A1:C1"/>
    <mergeCell ref="A3:A5"/>
    <mergeCell ref="A6:A22"/>
    <mergeCell ref="A23:A10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F11" sqref="F11"/>
    </sheetView>
  </sheetViews>
  <sheetFormatPr defaultRowHeight="12.75" x14ac:dyDescent="0.35"/>
  <sheetData>
    <row r="1" spans="1:1" x14ac:dyDescent="0.35">
      <c r="A1" t="s">
        <v>20</v>
      </c>
    </row>
    <row r="2" spans="1:1" x14ac:dyDescent="0.35">
      <c r="A2" t="s">
        <v>21</v>
      </c>
    </row>
    <row r="4" spans="1:1" x14ac:dyDescent="0.35">
      <c r="A4" t="s">
        <v>202</v>
      </c>
    </row>
    <row r="5" spans="1:1" x14ac:dyDescent="0.35">
      <c r="A5" t="s">
        <v>203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Q9"/>
  <sheetViews>
    <sheetView zoomScale="55" zoomScaleNormal="55" workbookViewId="0">
      <selection activeCell="M19" sqref="M19"/>
    </sheetView>
  </sheetViews>
  <sheetFormatPr defaultRowHeight="12.75" x14ac:dyDescent="0.35"/>
  <cols>
    <col min="1" max="1" width="9.1328125" customWidth="1"/>
    <col min="2" max="2" width="32.46484375" customWidth="1"/>
    <col min="3" max="3" width="12.53125" customWidth="1"/>
    <col min="4" max="4" width="22.6640625" customWidth="1"/>
    <col min="5" max="5" width="14.86328125" customWidth="1"/>
    <col min="6" max="6" width="12.53125" customWidth="1"/>
    <col min="7" max="7" width="22.6640625" customWidth="1"/>
    <col min="8" max="8" width="12.53125" customWidth="1"/>
    <col min="9" max="9" width="21" customWidth="1"/>
    <col min="10" max="10" width="12.53125" customWidth="1"/>
    <col min="11" max="11" width="20.46484375" customWidth="1"/>
    <col min="12" max="12" width="14.86328125" customWidth="1"/>
    <col min="13" max="13" width="12.53125" customWidth="1"/>
    <col min="14" max="14" width="21.86328125" customWidth="1"/>
    <col min="15" max="15" width="12.53125" customWidth="1"/>
    <col min="16" max="16" width="27.46484375" customWidth="1"/>
    <col min="17" max="17" width="12.53125" customWidth="1"/>
  </cols>
  <sheetData>
    <row r="1" spans="1:17" ht="83.25" customHeight="1" x14ac:dyDescent="0.35">
      <c r="A1" s="75"/>
      <c r="B1" s="19" t="s">
        <v>31</v>
      </c>
      <c r="C1" s="21" t="s">
        <v>58</v>
      </c>
      <c r="D1" s="19" t="s">
        <v>33</v>
      </c>
      <c r="E1" s="20"/>
      <c r="F1" s="21" t="s">
        <v>59</v>
      </c>
      <c r="G1" s="19" t="s">
        <v>163</v>
      </c>
      <c r="H1" s="21" t="s">
        <v>60</v>
      </c>
      <c r="I1" s="19" t="s">
        <v>34</v>
      </c>
      <c r="J1" s="21" t="s">
        <v>61</v>
      </c>
      <c r="K1" s="19" t="s">
        <v>162</v>
      </c>
      <c r="L1" s="68"/>
      <c r="M1" s="69" t="s">
        <v>62</v>
      </c>
      <c r="N1" s="68" t="s">
        <v>164</v>
      </c>
      <c r="O1" s="72" t="s">
        <v>165</v>
      </c>
      <c r="P1" s="22" t="s">
        <v>35</v>
      </c>
      <c r="Q1" s="21" t="s">
        <v>63</v>
      </c>
    </row>
    <row r="2" spans="1:17" ht="46.25" customHeight="1" x14ac:dyDescent="0.55000000000000004">
      <c r="A2" s="177" t="s">
        <v>26</v>
      </c>
      <c r="B2" s="76" t="s">
        <v>36</v>
      </c>
      <c r="C2" s="23"/>
      <c r="D2" s="73"/>
      <c r="E2" s="24"/>
      <c r="F2" s="25"/>
      <c r="G2" s="26"/>
      <c r="H2" s="27"/>
      <c r="I2" s="26"/>
      <c r="J2" s="27"/>
      <c r="K2" s="26" t="s">
        <v>37</v>
      </c>
      <c r="L2" s="28" t="s">
        <v>38</v>
      </c>
      <c r="M2" s="30">
        <v>0.25</v>
      </c>
      <c r="N2" s="28" t="s">
        <v>25</v>
      </c>
      <c r="O2" s="30">
        <v>0.15</v>
      </c>
      <c r="P2" s="70" t="s">
        <v>25</v>
      </c>
      <c r="Q2" s="29">
        <v>0.95</v>
      </c>
    </row>
    <row r="3" spans="1:17" ht="46.25" customHeight="1" x14ac:dyDescent="0.55000000000000004">
      <c r="A3" s="178"/>
      <c r="B3" s="76" t="s">
        <v>39</v>
      </c>
      <c r="C3" s="30"/>
      <c r="D3" s="74" t="s">
        <v>27</v>
      </c>
      <c r="E3" s="31" t="s">
        <v>40</v>
      </c>
      <c r="F3" s="25">
        <v>0.2</v>
      </c>
      <c r="G3" s="32" t="s">
        <v>41</v>
      </c>
      <c r="H3" s="25">
        <v>0.2</v>
      </c>
      <c r="I3" s="26"/>
      <c r="J3" s="27"/>
      <c r="K3" s="26" t="s">
        <v>37</v>
      </c>
      <c r="L3" s="33" t="s">
        <v>42</v>
      </c>
      <c r="M3" s="25">
        <v>0.2</v>
      </c>
      <c r="N3" s="33" t="s">
        <v>22</v>
      </c>
      <c r="O3" s="25">
        <v>0.1</v>
      </c>
      <c r="P3" s="71" t="s">
        <v>22</v>
      </c>
      <c r="Q3" s="29" t="s">
        <v>66</v>
      </c>
    </row>
    <row r="4" spans="1:17" ht="46.25" customHeight="1" x14ac:dyDescent="0.55000000000000004">
      <c r="A4" s="178"/>
      <c r="B4" s="76" t="s">
        <v>39</v>
      </c>
      <c r="C4" s="30"/>
      <c r="D4" s="74" t="s">
        <v>43</v>
      </c>
      <c r="E4" s="34" t="s">
        <v>44</v>
      </c>
      <c r="F4" s="25">
        <v>0.15</v>
      </c>
      <c r="G4" s="32" t="s">
        <v>45</v>
      </c>
      <c r="H4" s="25">
        <v>0.15</v>
      </c>
      <c r="I4" s="35" t="s">
        <v>20</v>
      </c>
      <c r="J4" s="25">
        <v>0.15</v>
      </c>
      <c r="K4" s="26" t="s">
        <v>46</v>
      </c>
      <c r="L4" s="33" t="s">
        <v>47</v>
      </c>
      <c r="M4" s="25">
        <v>0.15</v>
      </c>
      <c r="N4" s="33"/>
      <c r="O4" s="27"/>
      <c r="P4" s="71" t="s">
        <v>24</v>
      </c>
      <c r="Q4" s="29" t="s">
        <v>48</v>
      </c>
    </row>
    <row r="5" spans="1:17" ht="46.25" customHeight="1" x14ac:dyDescent="0.55000000000000004">
      <c r="A5" s="178"/>
      <c r="B5" s="76" t="s">
        <v>49</v>
      </c>
      <c r="C5" s="30"/>
      <c r="D5" s="74" t="s">
        <v>50</v>
      </c>
      <c r="E5" s="34" t="s">
        <v>51</v>
      </c>
      <c r="F5" s="25">
        <v>0.1</v>
      </c>
      <c r="G5" s="32" t="s">
        <v>154</v>
      </c>
      <c r="H5" s="25">
        <v>0.1</v>
      </c>
      <c r="I5" s="26"/>
      <c r="J5" s="25"/>
      <c r="K5" s="26" t="s">
        <v>52</v>
      </c>
      <c r="L5" s="33" t="s">
        <v>53</v>
      </c>
      <c r="M5" s="25">
        <v>0.1</v>
      </c>
      <c r="N5" s="33"/>
      <c r="O5" s="27"/>
      <c r="P5" s="71" t="s">
        <v>23</v>
      </c>
      <c r="Q5" s="29" t="s">
        <v>54</v>
      </c>
    </row>
    <row r="6" spans="1:17" ht="46.25" customHeight="1" x14ac:dyDescent="0.55000000000000004">
      <c r="A6" s="51" t="s">
        <v>32</v>
      </c>
      <c r="B6" s="36" t="s">
        <v>55</v>
      </c>
      <c r="C6" s="37">
        <v>1</v>
      </c>
      <c r="D6" s="77" t="s">
        <v>56</v>
      </c>
      <c r="E6" s="38" t="s">
        <v>57</v>
      </c>
      <c r="F6" s="39">
        <v>0</v>
      </c>
      <c r="G6" s="40" t="s">
        <v>155</v>
      </c>
      <c r="H6" s="39">
        <v>0</v>
      </c>
      <c r="I6" s="41" t="s">
        <v>21</v>
      </c>
      <c r="J6" s="39">
        <v>0</v>
      </c>
      <c r="K6" s="41"/>
      <c r="L6" s="43"/>
      <c r="M6" s="39"/>
      <c r="N6" s="43"/>
      <c r="O6" s="42"/>
      <c r="P6" s="42"/>
      <c r="Q6" s="44">
        <v>1</v>
      </c>
    </row>
    <row r="9" spans="1:17" ht="13.15" x14ac:dyDescent="0.4">
      <c r="A9" s="82" t="s">
        <v>198</v>
      </c>
    </row>
  </sheetData>
  <sheetProtection algorithmName="SHA-512" hashValue="VT5BEe1RUNkgPhJGrxmFvw9SRPh4N9fjxnLFIExEr4i2oeVymmg/gO91Cldnf1wc67Qi1AI7yYLInBZLQPAKpA==" saltValue="lgEphwiaeovyV0mhzY/Q/A==" spinCount="100000" sheet="1" objects="1" scenarios="1" selectLockedCells="1" selectUnlockedCells="1"/>
  <mergeCells count="1">
    <mergeCell ref="A2:A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6</vt:lpstr>
      <vt:lpstr>!Наименование ТС (шаблон)</vt:lpstr>
      <vt:lpstr>Лист1</vt:lpstr>
      <vt:lpstr>критерии оценки ТС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GMK NN</dc:creator>
  <cp:lastModifiedBy>Вирыч Олеся Васильевна</cp:lastModifiedBy>
  <cp:lastPrinted>2024-11-20T06:18:58Z</cp:lastPrinted>
  <dcterms:created xsi:type="dcterms:W3CDTF">2016-11-18T02:38:43Z</dcterms:created>
  <dcterms:modified xsi:type="dcterms:W3CDTF">2025-05-14T02:33:42Z</dcterms:modified>
</cp:coreProperties>
</file>